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annl-my.sharepoint.com/personal/nur01_actan_nl/Documents/Documenten/"/>
    </mc:Choice>
  </mc:AlternateContent>
  <xr:revisionPtr revIDLastSave="0" documentId="8_{35AF0673-9EA6-4BF7-B649-11F8E639502E}" xr6:coauthVersionLast="47" xr6:coauthVersionMax="47" xr10:uidLastSave="{00000000-0000-0000-0000-000000000000}"/>
  <bookViews>
    <workbookView xWindow="-108" yWindow="-108" windowWidth="23256" windowHeight="12456" xr2:uid="{7159D235-0D4D-4B76-9844-8E8E92FE3EA6}"/>
  </bookViews>
  <sheets>
    <sheet name="Regels" sheetId="2" r:id="rId1"/>
    <sheet name="Invulformulier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1" i="6" l="1"/>
  <c r="R91" i="6"/>
  <c r="P91" i="6"/>
  <c r="K91" i="6"/>
  <c r="S87" i="6"/>
  <c r="R87" i="6"/>
  <c r="P87" i="6"/>
  <c r="K87" i="6"/>
  <c r="S84" i="6"/>
  <c r="R84" i="6"/>
  <c r="P84" i="6"/>
  <c r="K84" i="6"/>
  <c r="S80" i="6"/>
  <c r="R80" i="6"/>
  <c r="P80" i="6"/>
  <c r="Q80" i="6" s="1"/>
  <c r="K80" i="6"/>
  <c r="S77" i="6"/>
  <c r="R77" i="6"/>
  <c r="P77" i="6"/>
  <c r="K77" i="6"/>
  <c r="S74" i="6"/>
  <c r="R74" i="6"/>
  <c r="P74" i="6"/>
  <c r="K74" i="6"/>
  <c r="S71" i="6"/>
  <c r="R71" i="6"/>
  <c r="P71" i="6"/>
  <c r="K71" i="6"/>
  <c r="S67" i="6"/>
  <c r="R67" i="6"/>
  <c r="P67" i="6"/>
  <c r="K67" i="6"/>
  <c r="S64" i="6"/>
  <c r="R64" i="6"/>
  <c r="P64" i="6"/>
  <c r="K64" i="6"/>
  <c r="S61" i="6"/>
  <c r="R61" i="6"/>
  <c r="P61" i="6"/>
  <c r="K61" i="6"/>
  <c r="S58" i="6"/>
  <c r="R58" i="6"/>
  <c r="P58" i="6"/>
  <c r="K58" i="6"/>
  <c r="S55" i="6"/>
  <c r="R55" i="6"/>
  <c r="P55" i="6"/>
  <c r="K55" i="6"/>
  <c r="S52" i="6"/>
  <c r="R52" i="6"/>
  <c r="P52" i="6"/>
  <c r="K52" i="6"/>
  <c r="S49" i="6"/>
  <c r="R49" i="6"/>
  <c r="P49" i="6"/>
  <c r="K49" i="6"/>
  <c r="S46" i="6"/>
  <c r="R46" i="6"/>
  <c r="P46" i="6"/>
  <c r="K46" i="6"/>
  <c r="S42" i="6"/>
  <c r="R42" i="6"/>
  <c r="P42" i="6"/>
  <c r="Q42" i="6" s="1"/>
  <c r="T42" i="6" s="1"/>
  <c r="K42" i="6"/>
  <c r="S41" i="6"/>
  <c r="R41" i="6"/>
  <c r="P41" i="6"/>
  <c r="K41" i="6"/>
  <c r="S40" i="6"/>
  <c r="R40" i="6"/>
  <c r="P40" i="6"/>
  <c r="K40" i="6"/>
  <c r="S39" i="6"/>
  <c r="R39" i="6"/>
  <c r="P39" i="6"/>
  <c r="K39" i="6"/>
  <c r="S38" i="6"/>
  <c r="R38" i="6"/>
  <c r="P38" i="6"/>
  <c r="K38" i="6"/>
  <c r="S37" i="6"/>
  <c r="R37" i="6"/>
  <c r="P37" i="6"/>
  <c r="K37" i="6"/>
  <c r="S36" i="6"/>
  <c r="R36" i="6"/>
  <c r="P36" i="6"/>
  <c r="Q36" i="6" s="1"/>
  <c r="K36" i="6"/>
  <c r="S35" i="6"/>
  <c r="R35" i="6"/>
  <c r="P35" i="6"/>
  <c r="K35" i="6"/>
  <c r="S34" i="6"/>
  <c r="R34" i="6"/>
  <c r="P34" i="6"/>
  <c r="K34" i="6"/>
  <c r="S33" i="6"/>
  <c r="R33" i="6"/>
  <c r="P33" i="6"/>
  <c r="Q33" i="6" s="1"/>
  <c r="T33" i="6" s="1"/>
  <c r="K33" i="6"/>
  <c r="S32" i="6"/>
  <c r="R32" i="6"/>
  <c r="P32" i="6"/>
  <c r="K32" i="6"/>
  <c r="S31" i="6"/>
  <c r="R31" i="6"/>
  <c r="P31" i="6"/>
  <c r="K31" i="6"/>
  <c r="S30" i="6"/>
  <c r="R30" i="6"/>
  <c r="P30" i="6"/>
  <c r="Q30" i="6" s="1"/>
  <c r="K30" i="6"/>
  <c r="S29" i="6"/>
  <c r="R29" i="6"/>
  <c r="P29" i="6"/>
  <c r="K29" i="6"/>
  <c r="S28" i="6"/>
  <c r="R28" i="6"/>
  <c r="P28" i="6"/>
  <c r="K28" i="6"/>
  <c r="S27" i="6"/>
  <c r="R27" i="6"/>
  <c r="P27" i="6"/>
  <c r="K27" i="6"/>
  <c r="S26" i="6"/>
  <c r="R26" i="6"/>
  <c r="P26" i="6"/>
  <c r="K26" i="6"/>
  <c r="S25" i="6"/>
  <c r="R25" i="6"/>
  <c r="P25" i="6"/>
  <c r="K25" i="6"/>
  <c r="S24" i="6"/>
  <c r="R24" i="6"/>
  <c r="P24" i="6"/>
  <c r="Q24" i="6" s="1"/>
  <c r="T24" i="6" s="1"/>
  <c r="K24" i="6"/>
  <c r="S23" i="6"/>
  <c r="R23" i="6"/>
  <c r="P23" i="6"/>
  <c r="K23" i="6"/>
  <c r="S22" i="6"/>
  <c r="R22" i="6"/>
  <c r="P22" i="6"/>
  <c r="K22" i="6"/>
  <c r="S21" i="6"/>
  <c r="R21" i="6"/>
  <c r="P21" i="6"/>
  <c r="Q21" i="6" s="1"/>
  <c r="T21" i="6" s="1"/>
  <c r="K21" i="6"/>
  <c r="S20" i="6"/>
  <c r="R20" i="6"/>
  <c r="P20" i="6"/>
  <c r="K20" i="6"/>
  <c r="S19" i="6"/>
  <c r="R19" i="6"/>
  <c r="P19" i="6"/>
  <c r="K19" i="6"/>
  <c r="S18" i="6"/>
  <c r="R18" i="6"/>
  <c r="P18" i="6"/>
  <c r="Q18" i="6" s="1"/>
  <c r="T18" i="6" s="1"/>
  <c r="K18" i="6"/>
  <c r="S17" i="6"/>
  <c r="R17" i="6"/>
  <c r="P17" i="6"/>
  <c r="K17" i="6"/>
  <c r="S16" i="6"/>
  <c r="R16" i="6"/>
  <c r="P16" i="6"/>
  <c r="K16" i="6"/>
  <c r="S15" i="6"/>
  <c r="R15" i="6"/>
  <c r="P15" i="6"/>
  <c r="K15" i="6"/>
  <c r="S14" i="6"/>
  <c r="R14" i="6"/>
  <c r="P14" i="6"/>
  <c r="K14" i="6"/>
  <c r="S13" i="6"/>
  <c r="R13" i="6"/>
  <c r="P13" i="6"/>
  <c r="K13" i="6"/>
  <c r="S12" i="6"/>
  <c r="R12" i="6"/>
  <c r="P12" i="6"/>
  <c r="K12" i="6"/>
  <c r="S11" i="6"/>
  <c r="R11" i="6"/>
  <c r="P11" i="6"/>
  <c r="K11" i="6"/>
  <c r="S10" i="6"/>
  <c r="R10" i="6"/>
  <c r="P10" i="6"/>
  <c r="K10" i="6"/>
  <c r="S9" i="6"/>
  <c r="R9" i="6"/>
  <c r="P9" i="6"/>
  <c r="K9" i="6"/>
  <c r="S8" i="6"/>
  <c r="R8" i="6"/>
  <c r="P8" i="6"/>
  <c r="K8" i="6"/>
  <c r="S7" i="6"/>
  <c r="R7" i="6"/>
  <c r="P7" i="6"/>
  <c r="K7" i="6"/>
  <c r="Q77" i="6" l="1"/>
  <c r="T77" i="6" s="1"/>
  <c r="Q8" i="6"/>
  <c r="T8" i="6" s="1"/>
  <c r="Q20" i="6"/>
  <c r="Q26" i="6"/>
  <c r="Q38" i="6"/>
  <c r="Q67" i="6"/>
  <c r="Q17" i="6"/>
  <c r="T17" i="6" s="1"/>
  <c r="Q32" i="6"/>
  <c r="T32" i="6" s="1"/>
  <c r="Q14" i="6"/>
  <c r="T14" i="6" s="1"/>
  <c r="Q49" i="6"/>
  <c r="Q10" i="6"/>
  <c r="T10" i="6" s="1"/>
  <c r="Q40" i="6"/>
  <c r="T40" i="6" s="1"/>
  <c r="Q91" i="6"/>
  <c r="T91" i="6" s="1"/>
  <c r="Q16" i="6"/>
  <c r="T16" i="6" s="1"/>
  <c r="Q37" i="6"/>
  <c r="Q55" i="6"/>
  <c r="T20" i="6"/>
  <c r="T38" i="6"/>
  <c r="T49" i="6"/>
  <c r="T67" i="6"/>
  <c r="Q87" i="6"/>
  <c r="T87" i="6" s="1"/>
  <c r="Q22" i="6"/>
  <c r="T22" i="6" s="1"/>
  <c r="Q34" i="6"/>
  <c r="T34" i="6" s="1"/>
  <c r="Q74" i="6"/>
  <c r="T74" i="6" s="1"/>
  <c r="T80" i="6"/>
  <c r="Q61" i="6"/>
  <c r="T61" i="6" s="1"/>
  <c r="T55" i="6"/>
  <c r="T37" i="6"/>
  <c r="T36" i="6"/>
  <c r="T30" i="6"/>
  <c r="Q28" i="6"/>
  <c r="T28" i="6" s="1"/>
  <c r="T26" i="6"/>
  <c r="Q12" i="6"/>
  <c r="T12" i="6" s="1"/>
  <c r="Q23" i="6"/>
  <c r="T23" i="6" s="1"/>
  <c r="Q39" i="6"/>
  <c r="T39" i="6" s="1"/>
  <c r="Q46" i="6"/>
  <c r="T46" i="6" s="1"/>
  <c r="Q9" i="6"/>
  <c r="T9" i="6" s="1"/>
  <c r="Q25" i="6"/>
  <c r="T25" i="6" s="1"/>
  <c r="Q41" i="6"/>
  <c r="T41" i="6" s="1"/>
  <c r="Q52" i="6"/>
  <c r="T52" i="6" s="1"/>
  <c r="Q11" i="6"/>
  <c r="T11" i="6" s="1"/>
  <c r="Q27" i="6"/>
  <c r="T27" i="6" s="1"/>
  <c r="Q58" i="6"/>
  <c r="T58" i="6" s="1"/>
  <c r="Q13" i="6"/>
  <c r="T13" i="6" s="1"/>
  <c r="Q29" i="6"/>
  <c r="T29" i="6" s="1"/>
  <c r="Q64" i="6"/>
  <c r="T64" i="6" s="1"/>
  <c r="Q15" i="6"/>
  <c r="T15" i="6" s="1"/>
  <c r="Q31" i="6"/>
  <c r="T31" i="6" s="1"/>
  <c r="Q71" i="6"/>
  <c r="T71" i="6" s="1"/>
  <c r="Q19" i="6"/>
  <c r="T19" i="6" s="1"/>
  <c r="Q35" i="6"/>
  <c r="T35" i="6" s="1"/>
  <c r="Q84" i="6"/>
  <c r="T84" i="6" s="1"/>
  <c r="Q7" i="6"/>
  <c r="T7" i="6" s="1"/>
  <c r="T125" i="6" l="1"/>
</calcChain>
</file>

<file path=xl/sharedStrings.xml><?xml version="1.0" encoding="utf-8"?>
<sst xmlns="http://schemas.openxmlformats.org/spreadsheetml/2006/main" count="353" uniqueCount="111">
  <si>
    <t>Regels</t>
  </si>
  <si>
    <t>1. Alleen de gele vakjes moeten worden ingevuld!!!!</t>
  </si>
  <si>
    <t>2. In de eerste ronde (de voorrondes) is het maximum aantal te behalen punten per wedstrijd 5:</t>
  </si>
  <si>
    <t>- 3 punten bij goed raden van winst/verlies/gelijkspel</t>
  </si>
  <si>
    <t>- 1 punt per goed geraden aantal doelpunten van een thuisploeg of van een uitploeg</t>
  </si>
  <si>
    <t>3. In de tweede ronde (de achtste finales, kwartfinales, halve finales en de finale) is het maximum aantal te behalen punten per wedstrijd 15:</t>
  </si>
  <si>
    <t>- 3 punten per goed geraden land die de betreffende wedstrijd spelen</t>
  </si>
  <si>
    <t>- 2 punten per goed geraden land per finaleronde</t>
  </si>
  <si>
    <t>5. De bonusvragen worden bij het goed beantwoorden gewaardeerd met het aantal punten dat per vraag staat vermeld.</t>
  </si>
  <si>
    <t>NAAM + ACHTERNAAM</t>
  </si>
  <si>
    <t>Deelnemer:</t>
  </si>
  <si>
    <t>wedstrijd</t>
  </si>
  <si>
    <t>groep</t>
  </si>
  <si>
    <t>datum</t>
  </si>
  <si>
    <t>uitslag</t>
  </si>
  <si>
    <t>Toto</t>
  </si>
  <si>
    <t>Scores</t>
  </si>
  <si>
    <t>Totaal</t>
  </si>
  <si>
    <t>EERSTE RONDE</t>
  </si>
  <si>
    <t>A</t>
  </si>
  <si>
    <t>-</t>
  </si>
  <si>
    <t>POULE A</t>
  </si>
  <si>
    <t>B</t>
  </si>
  <si>
    <t>Portugal</t>
  </si>
  <si>
    <t>Spanje</t>
  </si>
  <si>
    <t>C</t>
  </si>
  <si>
    <t>Frankrijk</t>
  </si>
  <si>
    <t>D</t>
  </si>
  <si>
    <t>Denemarken</t>
  </si>
  <si>
    <t>POULE B</t>
  </si>
  <si>
    <t>Kroatie</t>
  </si>
  <si>
    <t>E</t>
  </si>
  <si>
    <t>Servië</t>
  </si>
  <si>
    <t>F</t>
  </si>
  <si>
    <t>Duitsland</t>
  </si>
  <si>
    <t>Zwitserland</t>
  </si>
  <si>
    <t>POULE C</t>
  </si>
  <si>
    <t>Engeland</t>
  </si>
  <si>
    <t>Polen</t>
  </si>
  <si>
    <t>POULE D</t>
  </si>
  <si>
    <t>Kroatië</t>
  </si>
  <si>
    <t>POULE E</t>
  </si>
  <si>
    <t>POULE F</t>
  </si>
  <si>
    <t>België</t>
  </si>
  <si>
    <t>ACHTSTE FINALES</t>
  </si>
  <si>
    <t>Winnaar Groep A</t>
  </si>
  <si>
    <t>2e Groep B</t>
  </si>
  <si>
    <t>Winnaar Groep C</t>
  </si>
  <si>
    <t>2e Groep D</t>
  </si>
  <si>
    <t>Winnaar Groep B</t>
  </si>
  <si>
    <t>2e Groep A</t>
  </si>
  <si>
    <t>Winnaar Groep D</t>
  </si>
  <si>
    <t>2e Groep C</t>
  </si>
  <si>
    <t>Winnaar Groep E</t>
  </si>
  <si>
    <t>2e Groep F</t>
  </si>
  <si>
    <t>Winnaar Groep F</t>
  </si>
  <si>
    <t>2e Groep E</t>
  </si>
  <si>
    <t>KWARTFINALE</t>
  </si>
  <si>
    <t>Winnaar Wedstrijd 49</t>
  </si>
  <si>
    <t>Winnaar Wedstrijd 50</t>
  </si>
  <si>
    <t>HALVE FINALE</t>
  </si>
  <si>
    <t>FINALE</t>
  </si>
  <si>
    <t>BONUSVRAGEN</t>
  </si>
  <si>
    <t>Welk land krijgt de meeste doelpunten tegen in de poulefase? (5 punten)</t>
  </si>
  <si>
    <t>Nederland</t>
  </si>
  <si>
    <t>4. In de tweede ronde en verder wordt per wedstrijd de uitslag aangehouden die bereikt is na reguliere speeltijd. Verlenging + strafschoppen worden niet meegenomen bij het voorspellen van winst/verlies/gelijkspel.</t>
  </si>
  <si>
    <t>In de tweede ronde en verder is het dus mogelijk een gelijkspel te voorspellen.</t>
  </si>
  <si>
    <t>Welke speler wordt de speler van het toernooi? (10 punten)</t>
  </si>
  <si>
    <t>Welke speler scoort het 1e doelpunt voor Nederland? (5 punten)</t>
  </si>
  <si>
    <t>Welke land scoort de meeste doelpunten in de poulefase? (5 punten)</t>
  </si>
  <si>
    <t>(max. 10 punten, 1 punt in mindering per doelpunt dat er afgeweken wordt)</t>
  </si>
  <si>
    <t>(max. 10 punten, 1 punt in mindering per kaart dat er afgeweken wordt)</t>
  </si>
  <si>
    <t>(max. 5 punten, 1 punt in mindering per speler dat er afgeweken wordt)</t>
  </si>
  <si>
    <t>EK 2024</t>
  </si>
  <si>
    <t>Schotland</t>
  </si>
  <si>
    <t>Hongarije</t>
  </si>
  <si>
    <t>Italië</t>
  </si>
  <si>
    <t>Albanië</t>
  </si>
  <si>
    <t>Slovenië</t>
  </si>
  <si>
    <t>Roemenië</t>
  </si>
  <si>
    <t>Oekraïne</t>
  </si>
  <si>
    <t>Slowakije</t>
  </si>
  <si>
    <t>Oostenrijk</t>
  </si>
  <si>
    <t>Turkije</t>
  </si>
  <si>
    <t>Georgië</t>
  </si>
  <si>
    <t>Tsjechië</t>
  </si>
  <si>
    <t>3e Groep D/E/F</t>
  </si>
  <si>
    <t>3e Groep A/D/E/F</t>
  </si>
  <si>
    <t>3e Groep A/B/C</t>
  </si>
  <si>
    <t>3e Groep A/B/C/D</t>
  </si>
  <si>
    <t>Winnaar Wedstrijd 39</t>
  </si>
  <si>
    <t>Winnaar Wedstrijd 37</t>
  </si>
  <si>
    <t>Winnaar Wedstrijd 41</t>
  </si>
  <si>
    <t>Winnaar Wedstrijd 42</t>
  </si>
  <si>
    <t>Winnaar Wedstrijd 40</t>
  </si>
  <si>
    <t>Winnaar Wedstrijd 38</t>
  </si>
  <si>
    <t>Winnaar Wedstrijd 43</t>
  </si>
  <si>
    <t>Winnaar Wedstrijd 44</t>
  </si>
  <si>
    <t>Winnaar Wedstrijd 45</t>
  </si>
  <si>
    <t>Winnaar Wedstrijd 46</t>
  </si>
  <si>
    <t>Winnaar Wedstrijd 47</t>
  </si>
  <si>
    <t>Winnaar Wedstrijd 48</t>
  </si>
  <si>
    <t>Winnaar EK 2024 (20 punten)</t>
  </si>
  <si>
    <t>Topscorer van het EK (10 punten):</t>
  </si>
  <si>
    <t>Meest scorende team van het EK (5 punten):</t>
  </si>
  <si>
    <t>Welke speler scoort het 1e doelpunt op het EK? (5 punten)</t>
  </si>
  <si>
    <t>Welke speler pakt de 1e gele kaart van het EK (5 punten)</t>
  </si>
  <si>
    <t>Welk land pakt de 1e rode kaart op het EK? (5 punten)</t>
  </si>
  <si>
    <t>Hoeveel spelers gaat Ronald Koeman dit EK in totaal gebruiken? (5 punten)</t>
  </si>
  <si>
    <t>Hoeveel doelpunten worden er dit EK in totaal gemaakt? (10 punten)</t>
  </si>
  <si>
    <t xml:space="preserve">Hoeveel gele kaarten worden er dit EK in totaal gepakt?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</si>
</sst>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20"/>
      <color indexed="12"/>
      <name val="Arial Black"/>
      <family val="2"/>
    </font>
    <font>
      <sz val="10"/>
      <color indexed="5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i/>
      <sz val="10"/>
      <color indexed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/>
    <xf numFmtId="0" fontId="7" fillId="0" borderId="3" xfId="0" applyFont="1" applyBorder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8" xfId="0" applyBorder="1"/>
    <xf numFmtId="0" fontId="0" fillId="0" borderId="7" xfId="0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164" fontId="9" fillId="3" borderId="7" xfId="0" quotePrefix="1" applyNumberFormat="1" applyFont="1" applyFill="1" applyBorder="1" applyAlignment="1">
      <alignment horizontal="center" vertical="center"/>
    </xf>
    <xf numFmtId="20" fontId="9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2" borderId="10" xfId="0" applyFont="1" applyFill="1" applyBorder="1" applyAlignment="1" applyProtection="1">
      <alignment horizontal="center"/>
      <protection locked="0"/>
    </xf>
    <xf numFmtId="0" fontId="8" fillId="0" borderId="11" xfId="0" applyFont="1" applyBorder="1"/>
    <xf numFmtId="0" fontId="0" fillId="0" borderId="12" xfId="0" applyBorder="1"/>
    <xf numFmtId="0" fontId="2" fillId="0" borderId="13" xfId="0" applyFont="1" applyBorder="1"/>
    <xf numFmtId="0" fontId="2" fillId="0" borderId="14" xfId="0" applyFont="1" applyBorder="1"/>
    <xf numFmtId="164" fontId="9" fillId="3" borderId="7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10" fillId="3" borderId="7" xfId="0" applyFont="1" applyFill="1" applyBorder="1" applyAlignment="1">
      <alignment horizontal="left" vertical="center"/>
    </xf>
    <xf numFmtId="0" fontId="8" fillId="0" borderId="12" xfId="0" applyFont="1" applyBorder="1"/>
    <xf numFmtId="0" fontId="6" fillId="0" borderId="9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8" fillId="3" borderId="0" xfId="0" applyFont="1" applyFill="1" applyAlignment="1">
      <alignment horizontal="left" vertical="top"/>
    </xf>
    <xf numFmtId="164" fontId="9" fillId="3" borderId="0" xfId="0" applyNumberFormat="1" applyFont="1" applyFill="1" applyAlignment="1">
      <alignment horizontal="center" vertical="center"/>
    </xf>
    <xf numFmtId="20" fontId="9" fillId="3" borderId="0" xfId="0" applyNumberFormat="1" applyFont="1" applyFill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10" fillId="2" borderId="19" xfId="0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left"/>
    </xf>
    <xf numFmtId="0" fontId="10" fillId="2" borderId="19" xfId="0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10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9" fillId="0" borderId="22" xfId="0" applyFont="1" applyBorder="1" applyAlignment="1">
      <alignment horizontal="left" vertical="center"/>
    </xf>
    <xf numFmtId="0" fontId="6" fillId="2" borderId="19" xfId="0" applyFont="1" applyFill="1" applyBorder="1" applyAlignment="1" applyProtection="1">
      <alignment horizontal="righ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7" fillId="0" borderId="17" xfId="0" applyFont="1" applyBorder="1" applyAlignment="1">
      <alignment horizontal="left"/>
    </xf>
    <xf numFmtId="0" fontId="6" fillId="2" borderId="25" xfId="0" applyFont="1" applyFill="1" applyBorder="1" applyAlignment="1" applyProtection="1">
      <alignment horizontal="right"/>
      <protection locked="0"/>
    </xf>
    <xf numFmtId="0" fontId="6" fillId="2" borderId="25" xfId="0" applyFont="1" applyFill="1" applyBorder="1" applyAlignment="1" applyProtection="1">
      <alignment horizontal="left"/>
      <protection locked="0"/>
    </xf>
    <xf numFmtId="16" fontId="0" fillId="0" borderId="0" xfId="0" applyNumberFormat="1" applyAlignment="1">
      <alignment horizontal="center"/>
    </xf>
    <xf numFmtId="0" fontId="0" fillId="0" borderId="26" xfId="0" applyBorder="1" applyAlignment="1">
      <alignment horizontal="center"/>
    </xf>
    <xf numFmtId="164" fontId="9" fillId="3" borderId="26" xfId="0" applyNumberFormat="1" applyFont="1" applyFill="1" applyBorder="1" applyAlignment="1">
      <alignment horizontal="center" vertical="center"/>
    </xf>
    <xf numFmtId="20" fontId="9" fillId="3" borderId="26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3" borderId="27" xfId="0" applyFont="1" applyFill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6" fillId="2" borderId="11" xfId="0" applyFont="1" applyFill="1" applyBorder="1" applyProtection="1">
      <protection locked="0"/>
    </xf>
    <xf numFmtId="0" fontId="6" fillId="0" borderId="27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1" xfId="0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11" xfId="0" applyBorder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11" xfId="0" applyFont="1" applyBorder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15" fillId="0" borderId="0" xfId="0" quotePrefix="1" applyFont="1"/>
    <xf numFmtId="0" fontId="0" fillId="2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6" fillId="0" borderId="7" xfId="0" applyFont="1" applyBorder="1" applyAlignment="1">
      <alignment horizontal="center"/>
    </xf>
  </cellXfs>
  <cellStyles count="1">
    <cellStyle name="Standaard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3BB0-7D75-4D6F-9096-B8B727AD0202}">
  <dimension ref="A1:A18"/>
  <sheetViews>
    <sheetView tabSelected="1" workbookViewId="0">
      <selection activeCell="D19" sqref="D19"/>
    </sheetView>
  </sheetViews>
  <sheetFormatPr defaultRowHeight="14.4" x14ac:dyDescent="0.3"/>
  <sheetData>
    <row r="1" spans="1:1" ht="15.6" x14ac:dyDescent="0.3">
      <c r="A1" s="1" t="s">
        <v>0</v>
      </c>
    </row>
    <row r="2" spans="1:1" x14ac:dyDescent="0.3">
      <c r="A2" s="2"/>
    </row>
    <row r="3" spans="1:1" x14ac:dyDescent="0.3">
      <c r="A3" s="3" t="s">
        <v>1</v>
      </c>
    </row>
    <row r="4" spans="1:1" x14ac:dyDescent="0.3">
      <c r="A4" s="2"/>
    </row>
    <row r="5" spans="1:1" x14ac:dyDescent="0.3">
      <c r="A5" s="3" t="s">
        <v>2</v>
      </c>
    </row>
    <row r="6" spans="1:1" x14ac:dyDescent="0.3">
      <c r="A6" s="3" t="s">
        <v>3</v>
      </c>
    </row>
    <row r="7" spans="1:1" x14ac:dyDescent="0.3">
      <c r="A7" s="3" t="s">
        <v>4</v>
      </c>
    </row>
    <row r="8" spans="1:1" x14ac:dyDescent="0.3">
      <c r="A8" s="3"/>
    </row>
    <row r="9" spans="1:1" x14ac:dyDescent="0.3">
      <c r="A9" s="3" t="s">
        <v>5</v>
      </c>
    </row>
    <row r="10" spans="1:1" x14ac:dyDescent="0.3">
      <c r="A10" s="3" t="s">
        <v>3</v>
      </c>
    </row>
    <row r="11" spans="1:1" x14ac:dyDescent="0.3">
      <c r="A11" s="4" t="s">
        <v>6</v>
      </c>
    </row>
    <row r="12" spans="1:1" x14ac:dyDescent="0.3">
      <c r="A12" s="3" t="s">
        <v>4</v>
      </c>
    </row>
    <row r="13" spans="1:1" x14ac:dyDescent="0.3">
      <c r="A13" s="3" t="s">
        <v>7</v>
      </c>
    </row>
    <row r="14" spans="1:1" x14ac:dyDescent="0.3">
      <c r="A14" s="3"/>
    </row>
    <row r="15" spans="1:1" x14ac:dyDescent="0.3">
      <c r="A15" s="3" t="s">
        <v>65</v>
      </c>
    </row>
    <row r="16" spans="1:1" x14ac:dyDescent="0.3">
      <c r="A16" s="3" t="s">
        <v>66</v>
      </c>
    </row>
    <row r="17" spans="1:1" x14ac:dyDescent="0.3">
      <c r="A17" s="3"/>
    </row>
    <row r="18" spans="1:1" x14ac:dyDescent="0.3">
      <c r="A18" s="3" t="s">
        <v>8</v>
      </c>
    </row>
  </sheetData>
  <sheetProtection algorithmName="SHA-512" hashValue="kjZ0H8MXxAfUCZqoZXxaZXzbHy8KhoIBntyeJKtDdjFqq96dM4/Z6E7NqADxeNkSiUQzTBzw/pczMleWinmWeQ==" saltValue="lWossnc2hFc8ubHYFCYnh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4190-65B2-4D81-BE2D-4647788D0FFE}">
  <dimension ref="A1:X125"/>
  <sheetViews>
    <sheetView topLeftCell="A110" workbookViewId="0">
      <selection activeCell="A122" sqref="A122"/>
    </sheetView>
  </sheetViews>
  <sheetFormatPr defaultRowHeight="14.4" x14ac:dyDescent="0.3"/>
  <cols>
    <col min="1" max="1" width="22.5546875" customWidth="1"/>
    <col min="2" max="2" width="7" customWidth="1"/>
    <col min="3" max="3" width="9.88671875" style="6" customWidth="1"/>
    <col min="4" max="4" width="7.33203125" style="6" customWidth="1"/>
    <col min="5" max="5" width="20.6640625" bestFit="1" customWidth="1"/>
    <col min="6" max="6" width="1.5546875" style="8" bestFit="1" customWidth="1"/>
    <col min="7" max="7" width="20.6640625" bestFit="1" customWidth="1"/>
    <col min="8" max="8" width="2.88671875" customWidth="1"/>
    <col min="9" max="9" width="1.5546875" bestFit="1" customWidth="1"/>
    <col min="10" max="10" width="2.88671875" customWidth="1"/>
    <col min="11" max="11" width="5" style="8" bestFit="1" customWidth="1"/>
    <col min="12" max="12" width="0.44140625" style="8" customWidth="1"/>
    <col min="13" max="13" width="4.33203125" customWidth="1"/>
    <col min="14" max="14" width="1.5546875" customWidth="1"/>
    <col min="15" max="15" width="4.33203125" customWidth="1"/>
    <col min="16" max="16" width="4.5546875" customWidth="1"/>
    <col min="17" max="18" width="2.88671875" style="8" customWidth="1"/>
    <col min="19" max="19" width="2.88671875" customWidth="1"/>
    <col min="20" max="20" width="6.6640625" bestFit="1" customWidth="1"/>
    <col min="21" max="21" width="4" customWidth="1"/>
    <col min="22" max="22" width="15.44140625" bestFit="1" customWidth="1"/>
    <col min="23" max="23" width="5" customWidth="1"/>
    <col min="24" max="24" width="11.33203125" customWidth="1"/>
    <col min="257" max="257" width="22.5546875" customWidth="1"/>
    <col min="258" max="258" width="7" customWidth="1"/>
    <col min="259" max="259" width="9.88671875" customWidth="1"/>
    <col min="260" max="260" width="7.33203125" customWidth="1"/>
    <col min="261" max="261" width="20.6640625" bestFit="1" customWidth="1"/>
    <col min="262" max="262" width="1.5546875" bestFit="1" customWidth="1"/>
    <col min="263" max="263" width="20.6640625" bestFit="1" customWidth="1"/>
    <col min="264" max="264" width="2.88671875" customWidth="1"/>
    <col min="265" max="265" width="1.5546875" bestFit="1" customWidth="1"/>
    <col min="266" max="266" width="2.88671875" customWidth="1"/>
    <col min="267" max="267" width="5" bestFit="1" customWidth="1"/>
    <col min="268" max="268" width="0.44140625" customWidth="1"/>
    <col min="269" max="269" width="4.33203125" customWidth="1"/>
    <col min="270" max="270" width="1.5546875" customWidth="1"/>
    <col min="271" max="271" width="4.33203125" customWidth="1"/>
    <col min="272" max="272" width="4.5546875" customWidth="1"/>
    <col min="273" max="275" width="2.88671875" customWidth="1"/>
    <col min="276" max="276" width="6.6640625" bestFit="1" customWidth="1"/>
    <col min="277" max="277" width="4" customWidth="1"/>
    <col min="278" max="278" width="14.5546875" customWidth="1"/>
    <col min="279" max="279" width="5" customWidth="1"/>
    <col min="280" max="280" width="11.33203125" customWidth="1"/>
    <col min="513" max="513" width="22.5546875" customWidth="1"/>
    <col min="514" max="514" width="7" customWidth="1"/>
    <col min="515" max="515" width="9.88671875" customWidth="1"/>
    <col min="516" max="516" width="7.33203125" customWidth="1"/>
    <col min="517" max="517" width="20.6640625" bestFit="1" customWidth="1"/>
    <col min="518" max="518" width="1.5546875" bestFit="1" customWidth="1"/>
    <col min="519" max="519" width="20.6640625" bestFit="1" customWidth="1"/>
    <col min="520" max="520" width="2.88671875" customWidth="1"/>
    <col min="521" max="521" width="1.5546875" bestFit="1" customWidth="1"/>
    <col min="522" max="522" width="2.88671875" customWidth="1"/>
    <col min="523" max="523" width="5" bestFit="1" customWidth="1"/>
    <col min="524" max="524" width="0.44140625" customWidth="1"/>
    <col min="525" max="525" width="4.33203125" customWidth="1"/>
    <col min="526" max="526" width="1.5546875" customWidth="1"/>
    <col min="527" max="527" width="4.33203125" customWidth="1"/>
    <col min="528" max="528" width="4.5546875" customWidth="1"/>
    <col min="529" max="531" width="2.88671875" customWidth="1"/>
    <col min="532" max="532" width="6.6640625" bestFit="1" customWidth="1"/>
    <col min="533" max="533" width="4" customWidth="1"/>
    <col min="534" max="534" width="14.5546875" customWidth="1"/>
    <col min="535" max="535" width="5" customWidth="1"/>
    <col min="536" max="536" width="11.33203125" customWidth="1"/>
    <col min="769" max="769" width="22.5546875" customWidth="1"/>
    <col min="770" max="770" width="7" customWidth="1"/>
    <col min="771" max="771" width="9.88671875" customWidth="1"/>
    <col min="772" max="772" width="7.33203125" customWidth="1"/>
    <col min="773" max="773" width="20.6640625" bestFit="1" customWidth="1"/>
    <col min="774" max="774" width="1.5546875" bestFit="1" customWidth="1"/>
    <col min="775" max="775" width="20.6640625" bestFit="1" customWidth="1"/>
    <col min="776" max="776" width="2.88671875" customWidth="1"/>
    <col min="777" max="777" width="1.5546875" bestFit="1" customWidth="1"/>
    <col min="778" max="778" width="2.88671875" customWidth="1"/>
    <col min="779" max="779" width="5" bestFit="1" customWidth="1"/>
    <col min="780" max="780" width="0.44140625" customWidth="1"/>
    <col min="781" max="781" width="4.33203125" customWidth="1"/>
    <col min="782" max="782" width="1.5546875" customWidth="1"/>
    <col min="783" max="783" width="4.33203125" customWidth="1"/>
    <col min="784" max="784" width="4.5546875" customWidth="1"/>
    <col min="785" max="787" width="2.88671875" customWidth="1"/>
    <col min="788" max="788" width="6.6640625" bestFit="1" customWidth="1"/>
    <col min="789" max="789" width="4" customWidth="1"/>
    <col min="790" max="790" width="14.5546875" customWidth="1"/>
    <col min="791" max="791" width="5" customWidth="1"/>
    <col min="792" max="792" width="11.33203125" customWidth="1"/>
    <col min="1025" max="1025" width="22.5546875" customWidth="1"/>
    <col min="1026" max="1026" width="7" customWidth="1"/>
    <col min="1027" max="1027" width="9.88671875" customWidth="1"/>
    <col min="1028" max="1028" width="7.33203125" customWidth="1"/>
    <col min="1029" max="1029" width="20.6640625" bestFit="1" customWidth="1"/>
    <col min="1030" max="1030" width="1.5546875" bestFit="1" customWidth="1"/>
    <col min="1031" max="1031" width="20.6640625" bestFit="1" customWidth="1"/>
    <col min="1032" max="1032" width="2.88671875" customWidth="1"/>
    <col min="1033" max="1033" width="1.5546875" bestFit="1" customWidth="1"/>
    <col min="1034" max="1034" width="2.88671875" customWidth="1"/>
    <col min="1035" max="1035" width="5" bestFit="1" customWidth="1"/>
    <col min="1036" max="1036" width="0.44140625" customWidth="1"/>
    <col min="1037" max="1037" width="4.33203125" customWidth="1"/>
    <col min="1038" max="1038" width="1.5546875" customWidth="1"/>
    <col min="1039" max="1039" width="4.33203125" customWidth="1"/>
    <col min="1040" max="1040" width="4.5546875" customWidth="1"/>
    <col min="1041" max="1043" width="2.88671875" customWidth="1"/>
    <col min="1044" max="1044" width="6.6640625" bestFit="1" customWidth="1"/>
    <col min="1045" max="1045" width="4" customWidth="1"/>
    <col min="1046" max="1046" width="14.5546875" customWidth="1"/>
    <col min="1047" max="1047" width="5" customWidth="1"/>
    <col min="1048" max="1048" width="11.33203125" customWidth="1"/>
    <col min="1281" max="1281" width="22.5546875" customWidth="1"/>
    <col min="1282" max="1282" width="7" customWidth="1"/>
    <col min="1283" max="1283" width="9.88671875" customWidth="1"/>
    <col min="1284" max="1284" width="7.33203125" customWidth="1"/>
    <col min="1285" max="1285" width="20.6640625" bestFit="1" customWidth="1"/>
    <col min="1286" max="1286" width="1.5546875" bestFit="1" customWidth="1"/>
    <col min="1287" max="1287" width="20.6640625" bestFit="1" customWidth="1"/>
    <col min="1288" max="1288" width="2.88671875" customWidth="1"/>
    <col min="1289" max="1289" width="1.5546875" bestFit="1" customWidth="1"/>
    <col min="1290" max="1290" width="2.88671875" customWidth="1"/>
    <col min="1291" max="1291" width="5" bestFit="1" customWidth="1"/>
    <col min="1292" max="1292" width="0.44140625" customWidth="1"/>
    <col min="1293" max="1293" width="4.33203125" customWidth="1"/>
    <col min="1294" max="1294" width="1.5546875" customWidth="1"/>
    <col min="1295" max="1295" width="4.33203125" customWidth="1"/>
    <col min="1296" max="1296" width="4.5546875" customWidth="1"/>
    <col min="1297" max="1299" width="2.88671875" customWidth="1"/>
    <col min="1300" max="1300" width="6.6640625" bestFit="1" customWidth="1"/>
    <col min="1301" max="1301" width="4" customWidth="1"/>
    <col min="1302" max="1302" width="14.5546875" customWidth="1"/>
    <col min="1303" max="1303" width="5" customWidth="1"/>
    <col min="1304" max="1304" width="11.33203125" customWidth="1"/>
    <col min="1537" max="1537" width="22.5546875" customWidth="1"/>
    <col min="1538" max="1538" width="7" customWidth="1"/>
    <col min="1539" max="1539" width="9.88671875" customWidth="1"/>
    <col min="1540" max="1540" width="7.33203125" customWidth="1"/>
    <col min="1541" max="1541" width="20.6640625" bestFit="1" customWidth="1"/>
    <col min="1542" max="1542" width="1.5546875" bestFit="1" customWidth="1"/>
    <col min="1543" max="1543" width="20.6640625" bestFit="1" customWidth="1"/>
    <col min="1544" max="1544" width="2.88671875" customWidth="1"/>
    <col min="1545" max="1545" width="1.5546875" bestFit="1" customWidth="1"/>
    <col min="1546" max="1546" width="2.88671875" customWidth="1"/>
    <col min="1547" max="1547" width="5" bestFit="1" customWidth="1"/>
    <col min="1548" max="1548" width="0.44140625" customWidth="1"/>
    <col min="1549" max="1549" width="4.33203125" customWidth="1"/>
    <col min="1550" max="1550" width="1.5546875" customWidth="1"/>
    <col min="1551" max="1551" width="4.33203125" customWidth="1"/>
    <col min="1552" max="1552" width="4.5546875" customWidth="1"/>
    <col min="1553" max="1555" width="2.88671875" customWidth="1"/>
    <col min="1556" max="1556" width="6.6640625" bestFit="1" customWidth="1"/>
    <col min="1557" max="1557" width="4" customWidth="1"/>
    <col min="1558" max="1558" width="14.5546875" customWidth="1"/>
    <col min="1559" max="1559" width="5" customWidth="1"/>
    <col min="1560" max="1560" width="11.33203125" customWidth="1"/>
    <col min="1793" max="1793" width="22.5546875" customWidth="1"/>
    <col min="1794" max="1794" width="7" customWidth="1"/>
    <col min="1795" max="1795" width="9.88671875" customWidth="1"/>
    <col min="1796" max="1796" width="7.33203125" customWidth="1"/>
    <col min="1797" max="1797" width="20.6640625" bestFit="1" customWidth="1"/>
    <col min="1798" max="1798" width="1.5546875" bestFit="1" customWidth="1"/>
    <col min="1799" max="1799" width="20.6640625" bestFit="1" customWidth="1"/>
    <col min="1800" max="1800" width="2.88671875" customWidth="1"/>
    <col min="1801" max="1801" width="1.5546875" bestFit="1" customWidth="1"/>
    <col min="1802" max="1802" width="2.88671875" customWidth="1"/>
    <col min="1803" max="1803" width="5" bestFit="1" customWidth="1"/>
    <col min="1804" max="1804" width="0.44140625" customWidth="1"/>
    <col min="1805" max="1805" width="4.33203125" customWidth="1"/>
    <col min="1806" max="1806" width="1.5546875" customWidth="1"/>
    <col min="1807" max="1807" width="4.33203125" customWidth="1"/>
    <col min="1808" max="1808" width="4.5546875" customWidth="1"/>
    <col min="1809" max="1811" width="2.88671875" customWidth="1"/>
    <col min="1812" max="1812" width="6.6640625" bestFit="1" customWidth="1"/>
    <col min="1813" max="1813" width="4" customWidth="1"/>
    <col min="1814" max="1814" width="14.5546875" customWidth="1"/>
    <col min="1815" max="1815" width="5" customWidth="1"/>
    <col min="1816" max="1816" width="11.33203125" customWidth="1"/>
    <col min="2049" max="2049" width="22.5546875" customWidth="1"/>
    <col min="2050" max="2050" width="7" customWidth="1"/>
    <col min="2051" max="2051" width="9.88671875" customWidth="1"/>
    <col min="2052" max="2052" width="7.33203125" customWidth="1"/>
    <col min="2053" max="2053" width="20.6640625" bestFit="1" customWidth="1"/>
    <col min="2054" max="2054" width="1.5546875" bestFit="1" customWidth="1"/>
    <col min="2055" max="2055" width="20.6640625" bestFit="1" customWidth="1"/>
    <col min="2056" max="2056" width="2.88671875" customWidth="1"/>
    <col min="2057" max="2057" width="1.5546875" bestFit="1" customWidth="1"/>
    <col min="2058" max="2058" width="2.88671875" customWidth="1"/>
    <col min="2059" max="2059" width="5" bestFit="1" customWidth="1"/>
    <col min="2060" max="2060" width="0.44140625" customWidth="1"/>
    <col min="2061" max="2061" width="4.33203125" customWidth="1"/>
    <col min="2062" max="2062" width="1.5546875" customWidth="1"/>
    <col min="2063" max="2063" width="4.33203125" customWidth="1"/>
    <col min="2064" max="2064" width="4.5546875" customWidth="1"/>
    <col min="2065" max="2067" width="2.88671875" customWidth="1"/>
    <col min="2068" max="2068" width="6.6640625" bestFit="1" customWidth="1"/>
    <col min="2069" max="2069" width="4" customWidth="1"/>
    <col min="2070" max="2070" width="14.5546875" customWidth="1"/>
    <col min="2071" max="2071" width="5" customWidth="1"/>
    <col min="2072" max="2072" width="11.33203125" customWidth="1"/>
    <col min="2305" max="2305" width="22.5546875" customWidth="1"/>
    <col min="2306" max="2306" width="7" customWidth="1"/>
    <col min="2307" max="2307" width="9.88671875" customWidth="1"/>
    <col min="2308" max="2308" width="7.33203125" customWidth="1"/>
    <col min="2309" max="2309" width="20.6640625" bestFit="1" customWidth="1"/>
    <col min="2310" max="2310" width="1.5546875" bestFit="1" customWidth="1"/>
    <col min="2311" max="2311" width="20.6640625" bestFit="1" customWidth="1"/>
    <col min="2312" max="2312" width="2.88671875" customWidth="1"/>
    <col min="2313" max="2313" width="1.5546875" bestFit="1" customWidth="1"/>
    <col min="2314" max="2314" width="2.88671875" customWidth="1"/>
    <col min="2315" max="2315" width="5" bestFit="1" customWidth="1"/>
    <col min="2316" max="2316" width="0.44140625" customWidth="1"/>
    <col min="2317" max="2317" width="4.33203125" customWidth="1"/>
    <col min="2318" max="2318" width="1.5546875" customWidth="1"/>
    <col min="2319" max="2319" width="4.33203125" customWidth="1"/>
    <col min="2320" max="2320" width="4.5546875" customWidth="1"/>
    <col min="2321" max="2323" width="2.88671875" customWidth="1"/>
    <col min="2324" max="2324" width="6.6640625" bestFit="1" customWidth="1"/>
    <col min="2325" max="2325" width="4" customWidth="1"/>
    <col min="2326" max="2326" width="14.5546875" customWidth="1"/>
    <col min="2327" max="2327" width="5" customWidth="1"/>
    <col min="2328" max="2328" width="11.33203125" customWidth="1"/>
    <col min="2561" max="2561" width="22.5546875" customWidth="1"/>
    <col min="2562" max="2562" width="7" customWidth="1"/>
    <col min="2563" max="2563" width="9.88671875" customWidth="1"/>
    <col min="2564" max="2564" width="7.33203125" customWidth="1"/>
    <col min="2565" max="2565" width="20.6640625" bestFit="1" customWidth="1"/>
    <col min="2566" max="2566" width="1.5546875" bestFit="1" customWidth="1"/>
    <col min="2567" max="2567" width="20.6640625" bestFit="1" customWidth="1"/>
    <col min="2568" max="2568" width="2.88671875" customWidth="1"/>
    <col min="2569" max="2569" width="1.5546875" bestFit="1" customWidth="1"/>
    <col min="2570" max="2570" width="2.88671875" customWidth="1"/>
    <col min="2571" max="2571" width="5" bestFit="1" customWidth="1"/>
    <col min="2572" max="2572" width="0.44140625" customWidth="1"/>
    <col min="2573" max="2573" width="4.33203125" customWidth="1"/>
    <col min="2574" max="2574" width="1.5546875" customWidth="1"/>
    <col min="2575" max="2575" width="4.33203125" customWidth="1"/>
    <col min="2576" max="2576" width="4.5546875" customWidth="1"/>
    <col min="2577" max="2579" width="2.88671875" customWidth="1"/>
    <col min="2580" max="2580" width="6.6640625" bestFit="1" customWidth="1"/>
    <col min="2581" max="2581" width="4" customWidth="1"/>
    <col min="2582" max="2582" width="14.5546875" customWidth="1"/>
    <col min="2583" max="2583" width="5" customWidth="1"/>
    <col min="2584" max="2584" width="11.33203125" customWidth="1"/>
    <col min="2817" max="2817" width="22.5546875" customWidth="1"/>
    <col min="2818" max="2818" width="7" customWidth="1"/>
    <col min="2819" max="2819" width="9.88671875" customWidth="1"/>
    <col min="2820" max="2820" width="7.33203125" customWidth="1"/>
    <col min="2821" max="2821" width="20.6640625" bestFit="1" customWidth="1"/>
    <col min="2822" max="2822" width="1.5546875" bestFit="1" customWidth="1"/>
    <col min="2823" max="2823" width="20.6640625" bestFit="1" customWidth="1"/>
    <col min="2824" max="2824" width="2.88671875" customWidth="1"/>
    <col min="2825" max="2825" width="1.5546875" bestFit="1" customWidth="1"/>
    <col min="2826" max="2826" width="2.88671875" customWidth="1"/>
    <col min="2827" max="2827" width="5" bestFit="1" customWidth="1"/>
    <col min="2828" max="2828" width="0.44140625" customWidth="1"/>
    <col min="2829" max="2829" width="4.33203125" customWidth="1"/>
    <col min="2830" max="2830" width="1.5546875" customWidth="1"/>
    <col min="2831" max="2831" width="4.33203125" customWidth="1"/>
    <col min="2832" max="2832" width="4.5546875" customWidth="1"/>
    <col min="2833" max="2835" width="2.88671875" customWidth="1"/>
    <col min="2836" max="2836" width="6.6640625" bestFit="1" customWidth="1"/>
    <col min="2837" max="2837" width="4" customWidth="1"/>
    <col min="2838" max="2838" width="14.5546875" customWidth="1"/>
    <col min="2839" max="2839" width="5" customWidth="1"/>
    <col min="2840" max="2840" width="11.33203125" customWidth="1"/>
    <col min="3073" max="3073" width="22.5546875" customWidth="1"/>
    <col min="3074" max="3074" width="7" customWidth="1"/>
    <col min="3075" max="3075" width="9.88671875" customWidth="1"/>
    <col min="3076" max="3076" width="7.33203125" customWidth="1"/>
    <col min="3077" max="3077" width="20.6640625" bestFit="1" customWidth="1"/>
    <col min="3078" max="3078" width="1.5546875" bestFit="1" customWidth="1"/>
    <col min="3079" max="3079" width="20.6640625" bestFit="1" customWidth="1"/>
    <col min="3080" max="3080" width="2.88671875" customWidth="1"/>
    <col min="3081" max="3081" width="1.5546875" bestFit="1" customWidth="1"/>
    <col min="3082" max="3082" width="2.88671875" customWidth="1"/>
    <col min="3083" max="3083" width="5" bestFit="1" customWidth="1"/>
    <col min="3084" max="3084" width="0.44140625" customWidth="1"/>
    <col min="3085" max="3085" width="4.33203125" customWidth="1"/>
    <col min="3086" max="3086" width="1.5546875" customWidth="1"/>
    <col min="3087" max="3087" width="4.33203125" customWidth="1"/>
    <col min="3088" max="3088" width="4.5546875" customWidth="1"/>
    <col min="3089" max="3091" width="2.88671875" customWidth="1"/>
    <col min="3092" max="3092" width="6.6640625" bestFit="1" customWidth="1"/>
    <col min="3093" max="3093" width="4" customWidth="1"/>
    <col min="3094" max="3094" width="14.5546875" customWidth="1"/>
    <col min="3095" max="3095" width="5" customWidth="1"/>
    <col min="3096" max="3096" width="11.33203125" customWidth="1"/>
    <col min="3329" max="3329" width="22.5546875" customWidth="1"/>
    <col min="3330" max="3330" width="7" customWidth="1"/>
    <col min="3331" max="3331" width="9.88671875" customWidth="1"/>
    <col min="3332" max="3332" width="7.33203125" customWidth="1"/>
    <col min="3333" max="3333" width="20.6640625" bestFit="1" customWidth="1"/>
    <col min="3334" max="3334" width="1.5546875" bestFit="1" customWidth="1"/>
    <col min="3335" max="3335" width="20.6640625" bestFit="1" customWidth="1"/>
    <col min="3336" max="3336" width="2.88671875" customWidth="1"/>
    <col min="3337" max="3337" width="1.5546875" bestFit="1" customWidth="1"/>
    <col min="3338" max="3338" width="2.88671875" customWidth="1"/>
    <col min="3339" max="3339" width="5" bestFit="1" customWidth="1"/>
    <col min="3340" max="3340" width="0.44140625" customWidth="1"/>
    <col min="3341" max="3341" width="4.33203125" customWidth="1"/>
    <col min="3342" max="3342" width="1.5546875" customWidth="1"/>
    <col min="3343" max="3343" width="4.33203125" customWidth="1"/>
    <col min="3344" max="3344" width="4.5546875" customWidth="1"/>
    <col min="3345" max="3347" width="2.88671875" customWidth="1"/>
    <col min="3348" max="3348" width="6.6640625" bestFit="1" customWidth="1"/>
    <col min="3349" max="3349" width="4" customWidth="1"/>
    <col min="3350" max="3350" width="14.5546875" customWidth="1"/>
    <col min="3351" max="3351" width="5" customWidth="1"/>
    <col min="3352" max="3352" width="11.33203125" customWidth="1"/>
    <col min="3585" max="3585" width="22.5546875" customWidth="1"/>
    <col min="3586" max="3586" width="7" customWidth="1"/>
    <col min="3587" max="3587" width="9.88671875" customWidth="1"/>
    <col min="3588" max="3588" width="7.33203125" customWidth="1"/>
    <col min="3589" max="3589" width="20.6640625" bestFit="1" customWidth="1"/>
    <col min="3590" max="3590" width="1.5546875" bestFit="1" customWidth="1"/>
    <col min="3591" max="3591" width="20.6640625" bestFit="1" customWidth="1"/>
    <col min="3592" max="3592" width="2.88671875" customWidth="1"/>
    <col min="3593" max="3593" width="1.5546875" bestFit="1" customWidth="1"/>
    <col min="3594" max="3594" width="2.88671875" customWidth="1"/>
    <col min="3595" max="3595" width="5" bestFit="1" customWidth="1"/>
    <col min="3596" max="3596" width="0.44140625" customWidth="1"/>
    <col min="3597" max="3597" width="4.33203125" customWidth="1"/>
    <col min="3598" max="3598" width="1.5546875" customWidth="1"/>
    <col min="3599" max="3599" width="4.33203125" customWidth="1"/>
    <col min="3600" max="3600" width="4.5546875" customWidth="1"/>
    <col min="3601" max="3603" width="2.88671875" customWidth="1"/>
    <col min="3604" max="3604" width="6.6640625" bestFit="1" customWidth="1"/>
    <col min="3605" max="3605" width="4" customWidth="1"/>
    <col min="3606" max="3606" width="14.5546875" customWidth="1"/>
    <col min="3607" max="3607" width="5" customWidth="1"/>
    <col min="3608" max="3608" width="11.33203125" customWidth="1"/>
    <col min="3841" max="3841" width="22.5546875" customWidth="1"/>
    <col min="3842" max="3842" width="7" customWidth="1"/>
    <col min="3843" max="3843" width="9.88671875" customWidth="1"/>
    <col min="3844" max="3844" width="7.33203125" customWidth="1"/>
    <col min="3845" max="3845" width="20.6640625" bestFit="1" customWidth="1"/>
    <col min="3846" max="3846" width="1.5546875" bestFit="1" customWidth="1"/>
    <col min="3847" max="3847" width="20.6640625" bestFit="1" customWidth="1"/>
    <col min="3848" max="3848" width="2.88671875" customWidth="1"/>
    <col min="3849" max="3849" width="1.5546875" bestFit="1" customWidth="1"/>
    <col min="3850" max="3850" width="2.88671875" customWidth="1"/>
    <col min="3851" max="3851" width="5" bestFit="1" customWidth="1"/>
    <col min="3852" max="3852" width="0.44140625" customWidth="1"/>
    <col min="3853" max="3853" width="4.33203125" customWidth="1"/>
    <col min="3854" max="3854" width="1.5546875" customWidth="1"/>
    <col min="3855" max="3855" width="4.33203125" customWidth="1"/>
    <col min="3856" max="3856" width="4.5546875" customWidth="1"/>
    <col min="3857" max="3859" width="2.88671875" customWidth="1"/>
    <col min="3860" max="3860" width="6.6640625" bestFit="1" customWidth="1"/>
    <col min="3861" max="3861" width="4" customWidth="1"/>
    <col min="3862" max="3862" width="14.5546875" customWidth="1"/>
    <col min="3863" max="3863" width="5" customWidth="1"/>
    <col min="3864" max="3864" width="11.33203125" customWidth="1"/>
    <col min="4097" max="4097" width="22.5546875" customWidth="1"/>
    <col min="4098" max="4098" width="7" customWidth="1"/>
    <col min="4099" max="4099" width="9.88671875" customWidth="1"/>
    <col min="4100" max="4100" width="7.33203125" customWidth="1"/>
    <col min="4101" max="4101" width="20.6640625" bestFit="1" customWidth="1"/>
    <col min="4102" max="4102" width="1.5546875" bestFit="1" customWidth="1"/>
    <col min="4103" max="4103" width="20.6640625" bestFit="1" customWidth="1"/>
    <col min="4104" max="4104" width="2.88671875" customWidth="1"/>
    <col min="4105" max="4105" width="1.5546875" bestFit="1" customWidth="1"/>
    <col min="4106" max="4106" width="2.88671875" customWidth="1"/>
    <col min="4107" max="4107" width="5" bestFit="1" customWidth="1"/>
    <col min="4108" max="4108" width="0.44140625" customWidth="1"/>
    <col min="4109" max="4109" width="4.33203125" customWidth="1"/>
    <col min="4110" max="4110" width="1.5546875" customWidth="1"/>
    <col min="4111" max="4111" width="4.33203125" customWidth="1"/>
    <col min="4112" max="4112" width="4.5546875" customWidth="1"/>
    <col min="4113" max="4115" width="2.88671875" customWidth="1"/>
    <col min="4116" max="4116" width="6.6640625" bestFit="1" customWidth="1"/>
    <col min="4117" max="4117" width="4" customWidth="1"/>
    <col min="4118" max="4118" width="14.5546875" customWidth="1"/>
    <col min="4119" max="4119" width="5" customWidth="1"/>
    <col min="4120" max="4120" width="11.33203125" customWidth="1"/>
    <col min="4353" max="4353" width="22.5546875" customWidth="1"/>
    <col min="4354" max="4354" width="7" customWidth="1"/>
    <col min="4355" max="4355" width="9.88671875" customWidth="1"/>
    <col min="4356" max="4356" width="7.33203125" customWidth="1"/>
    <col min="4357" max="4357" width="20.6640625" bestFit="1" customWidth="1"/>
    <col min="4358" max="4358" width="1.5546875" bestFit="1" customWidth="1"/>
    <col min="4359" max="4359" width="20.6640625" bestFit="1" customWidth="1"/>
    <col min="4360" max="4360" width="2.88671875" customWidth="1"/>
    <col min="4361" max="4361" width="1.5546875" bestFit="1" customWidth="1"/>
    <col min="4362" max="4362" width="2.88671875" customWidth="1"/>
    <col min="4363" max="4363" width="5" bestFit="1" customWidth="1"/>
    <col min="4364" max="4364" width="0.44140625" customWidth="1"/>
    <col min="4365" max="4365" width="4.33203125" customWidth="1"/>
    <col min="4366" max="4366" width="1.5546875" customWidth="1"/>
    <col min="4367" max="4367" width="4.33203125" customWidth="1"/>
    <col min="4368" max="4368" width="4.5546875" customWidth="1"/>
    <col min="4369" max="4371" width="2.88671875" customWidth="1"/>
    <col min="4372" max="4372" width="6.6640625" bestFit="1" customWidth="1"/>
    <col min="4373" max="4373" width="4" customWidth="1"/>
    <col min="4374" max="4374" width="14.5546875" customWidth="1"/>
    <col min="4375" max="4375" width="5" customWidth="1"/>
    <col min="4376" max="4376" width="11.33203125" customWidth="1"/>
    <col min="4609" max="4609" width="22.5546875" customWidth="1"/>
    <col min="4610" max="4610" width="7" customWidth="1"/>
    <col min="4611" max="4611" width="9.88671875" customWidth="1"/>
    <col min="4612" max="4612" width="7.33203125" customWidth="1"/>
    <col min="4613" max="4613" width="20.6640625" bestFit="1" customWidth="1"/>
    <col min="4614" max="4614" width="1.5546875" bestFit="1" customWidth="1"/>
    <col min="4615" max="4615" width="20.6640625" bestFit="1" customWidth="1"/>
    <col min="4616" max="4616" width="2.88671875" customWidth="1"/>
    <col min="4617" max="4617" width="1.5546875" bestFit="1" customWidth="1"/>
    <col min="4618" max="4618" width="2.88671875" customWidth="1"/>
    <col min="4619" max="4619" width="5" bestFit="1" customWidth="1"/>
    <col min="4620" max="4620" width="0.44140625" customWidth="1"/>
    <col min="4621" max="4621" width="4.33203125" customWidth="1"/>
    <col min="4622" max="4622" width="1.5546875" customWidth="1"/>
    <col min="4623" max="4623" width="4.33203125" customWidth="1"/>
    <col min="4624" max="4624" width="4.5546875" customWidth="1"/>
    <col min="4625" max="4627" width="2.88671875" customWidth="1"/>
    <col min="4628" max="4628" width="6.6640625" bestFit="1" customWidth="1"/>
    <col min="4629" max="4629" width="4" customWidth="1"/>
    <col min="4630" max="4630" width="14.5546875" customWidth="1"/>
    <col min="4631" max="4631" width="5" customWidth="1"/>
    <col min="4632" max="4632" width="11.33203125" customWidth="1"/>
    <col min="4865" max="4865" width="22.5546875" customWidth="1"/>
    <col min="4866" max="4866" width="7" customWidth="1"/>
    <col min="4867" max="4867" width="9.88671875" customWidth="1"/>
    <col min="4868" max="4868" width="7.33203125" customWidth="1"/>
    <col min="4869" max="4869" width="20.6640625" bestFit="1" customWidth="1"/>
    <col min="4870" max="4870" width="1.5546875" bestFit="1" customWidth="1"/>
    <col min="4871" max="4871" width="20.6640625" bestFit="1" customWidth="1"/>
    <col min="4872" max="4872" width="2.88671875" customWidth="1"/>
    <col min="4873" max="4873" width="1.5546875" bestFit="1" customWidth="1"/>
    <col min="4874" max="4874" width="2.88671875" customWidth="1"/>
    <col min="4875" max="4875" width="5" bestFit="1" customWidth="1"/>
    <col min="4876" max="4876" width="0.44140625" customWidth="1"/>
    <col min="4877" max="4877" width="4.33203125" customWidth="1"/>
    <col min="4878" max="4878" width="1.5546875" customWidth="1"/>
    <col min="4879" max="4879" width="4.33203125" customWidth="1"/>
    <col min="4880" max="4880" width="4.5546875" customWidth="1"/>
    <col min="4881" max="4883" width="2.88671875" customWidth="1"/>
    <col min="4884" max="4884" width="6.6640625" bestFit="1" customWidth="1"/>
    <col min="4885" max="4885" width="4" customWidth="1"/>
    <col min="4886" max="4886" width="14.5546875" customWidth="1"/>
    <col min="4887" max="4887" width="5" customWidth="1"/>
    <col min="4888" max="4888" width="11.33203125" customWidth="1"/>
    <col min="5121" max="5121" width="22.5546875" customWidth="1"/>
    <col min="5122" max="5122" width="7" customWidth="1"/>
    <col min="5123" max="5123" width="9.88671875" customWidth="1"/>
    <col min="5124" max="5124" width="7.33203125" customWidth="1"/>
    <col min="5125" max="5125" width="20.6640625" bestFit="1" customWidth="1"/>
    <col min="5126" max="5126" width="1.5546875" bestFit="1" customWidth="1"/>
    <col min="5127" max="5127" width="20.6640625" bestFit="1" customWidth="1"/>
    <col min="5128" max="5128" width="2.88671875" customWidth="1"/>
    <col min="5129" max="5129" width="1.5546875" bestFit="1" customWidth="1"/>
    <col min="5130" max="5130" width="2.88671875" customWidth="1"/>
    <col min="5131" max="5131" width="5" bestFit="1" customWidth="1"/>
    <col min="5132" max="5132" width="0.44140625" customWidth="1"/>
    <col min="5133" max="5133" width="4.33203125" customWidth="1"/>
    <col min="5134" max="5134" width="1.5546875" customWidth="1"/>
    <col min="5135" max="5135" width="4.33203125" customWidth="1"/>
    <col min="5136" max="5136" width="4.5546875" customWidth="1"/>
    <col min="5137" max="5139" width="2.88671875" customWidth="1"/>
    <col min="5140" max="5140" width="6.6640625" bestFit="1" customWidth="1"/>
    <col min="5141" max="5141" width="4" customWidth="1"/>
    <col min="5142" max="5142" width="14.5546875" customWidth="1"/>
    <col min="5143" max="5143" width="5" customWidth="1"/>
    <col min="5144" max="5144" width="11.33203125" customWidth="1"/>
    <col min="5377" max="5377" width="22.5546875" customWidth="1"/>
    <col min="5378" max="5378" width="7" customWidth="1"/>
    <col min="5379" max="5379" width="9.88671875" customWidth="1"/>
    <col min="5380" max="5380" width="7.33203125" customWidth="1"/>
    <col min="5381" max="5381" width="20.6640625" bestFit="1" customWidth="1"/>
    <col min="5382" max="5382" width="1.5546875" bestFit="1" customWidth="1"/>
    <col min="5383" max="5383" width="20.6640625" bestFit="1" customWidth="1"/>
    <col min="5384" max="5384" width="2.88671875" customWidth="1"/>
    <col min="5385" max="5385" width="1.5546875" bestFit="1" customWidth="1"/>
    <col min="5386" max="5386" width="2.88671875" customWidth="1"/>
    <col min="5387" max="5387" width="5" bestFit="1" customWidth="1"/>
    <col min="5388" max="5388" width="0.44140625" customWidth="1"/>
    <col min="5389" max="5389" width="4.33203125" customWidth="1"/>
    <col min="5390" max="5390" width="1.5546875" customWidth="1"/>
    <col min="5391" max="5391" width="4.33203125" customWidth="1"/>
    <col min="5392" max="5392" width="4.5546875" customWidth="1"/>
    <col min="5393" max="5395" width="2.88671875" customWidth="1"/>
    <col min="5396" max="5396" width="6.6640625" bestFit="1" customWidth="1"/>
    <col min="5397" max="5397" width="4" customWidth="1"/>
    <col min="5398" max="5398" width="14.5546875" customWidth="1"/>
    <col min="5399" max="5399" width="5" customWidth="1"/>
    <col min="5400" max="5400" width="11.33203125" customWidth="1"/>
    <col min="5633" max="5633" width="22.5546875" customWidth="1"/>
    <col min="5634" max="5634" width="7" customWidth="1"/>
    <col min="5635" max="5635" width="9.88671875" customWidth="1"/>
    <col min="5636" max="5636" width="7.33203125" customWidth="1"/>
    <col min="5637" max="5637" width="20.6640625" bestFit="1" customWidth="1"/>
    <col min="5638" max="5638" width="1.5546875" bestFit="1" customWidth="1"/>
    <col min="5639" max="5639" width="20.6640625" bestFit="1" customWidth="1"/>
    <col min="5640" max="5640" width="2.88671875" customWidth="1"/>
    <col min="5641" max="5641" width="1.5546875" bestFit="1" customWidth="1"/>
    <col min="5642" max="5642" width="2.88671875" customWidth="1"/>
    <col min="5643" max="5643" width="5" bestFit="1" customWidth="1"/>
    <col min="5644" max="5644" width="0.44140625" customWidth="1"/>
    <col min="5645" max="5645" width="4.33203125" customWidth="1"/>
    <col min="5646" max="5646" width="1.5546875" customWidth="1"/>
    <col min="5647" max="5647" width="4.33203125" customWidth="1"/>
    <col min="5648" max="5648" width="4.5546875" customWidth="1"/>
    <col min="5649" max="5651" width="2.88671875" customWidth="1"/>
    <col min="5652" max="5652" width="6.6640625" bestFit="1" customWidth="1"/>
    <col min="5653" max="5653" width="4" customWidth="1"/>
    <col min="5654" max="5654" width="14.5546875" customWidth="1"/>
    <col min="5655" max="5655" width="5" customWidth="1"/>
    <col min="5656" max="5656" width="11.33203125" customWidth="1"/>
    <col min="5889" max="5889" width="22.5546875" customWidth="1"/>
    <col min="5890" max="5890" width="7" customWidth="1"/>
    <col min="5891" max="5891" width="9.88671875" customWidth="1"/>
    <col min="5892" max="5892" width="7.33203125" customWidth="1"/>
    <col min="5893" max="5893" width="20.6640625" bestFit="1" customWidth="1"/>
    <col min="5894" max="5894" width="1.5546875" bestFit="1" customWidth="1"/>
    <col min="5895" max="5895" width="20.6640625" bestFit="1" customWidth="1"/>
    <col min="5896" max="5896" width="2.88671875" customWidth="1"/>
    <col min="5897" max="5897" width="1.5546875" bestFit="1" customWidth="1"/>
    <col min="5898" max="5898" width="2.88671875" customWidth="1"/>
    <col min="5899" max="5899" width="5" bestFit="1" customWidth="1"/>
    <col min="5900" max="5900" width="0.44140625" customWidth="1"/>
    <col min="5901" max="5901" width="4.33203125" customWidth="1"/>
    <col min="5902" max="5902" width="1.5546875" customWidth="1"/>
    <col min="5903" max="5903" width="4.33203125" customWidth="1"/>
    <col min="5904" max="5904" width="4.5546875" customWidth="1"/>
    <col min="5905" max="5907" width="2.88671875" customWidth="1"/>
    <col min="5908" max="5908" width="6.6640625" bestFit="1" customWidth="1"/>
    <col min="5909" max="5909" width="4" customWidth="1"/>
    <col min="5910" max="5910" width="14.5546875" customWidth="1"/>
    <col min="5911" max="5911" width="5" customWidth="1"/>
    <col min="5912" max="5912" width="11.33203125" customWidth="1"/>
    <col min="6145" max="6145" width="22.5546875" customWidth="1"/>
    <col min="6146" max="6146" width="7" customWidth="1"/>
    <col min="6147" max="6147" width="9.88671875" customWidth="1"/>
    <col min="6148" max="6148" width="7.33203125" customWidth="1"/>
    <col min="6149" max="6149" width="20.6640625" bestFit="1" customWidth="1"/>
    <col min="6150" max="6150" width="1.5546875" bestFit="1" customWidth="1"/>
    <col min="6151" max="6151" width="20.6640625" bestFit="1" customWidth="1"/>
    <col min="6152" max="6152" width="2.88671875" customWidth="1"/>
    <col min="6153" max="6153" width="1.5546875" bestFit="1" customWidth="1"/>
    <col min="6154" max="6154" width="2.88671875" customWidth="1"/>
    <col min="6155" max="6155" width="5" bestFit="1" customWidth="1"/>
    <col min="6156" max="6156" width="0.44140625" customWidth="1"/>
    <col min="6157" max="6157" width="4.33203125" customWidth="1"/>
    <col min="6158" max="6158" width="1.5546875" customWidth="1"/>
    <col min="6159" max="6159" width="4.33203125" customWidth="1"/>
    <col min="6160" max="6160" width="4.5546875" customWidth="1"/>
    <col min="6161" max="6163" width="2.88671875" customWidth="1"/>
    <col min="6164" max="6164" width="6.6640625" bestFit="1" customWidth="1"/>
    <col min="6165" max="6165" width="4" customWidth="1"/>
    <col min="6166" max="6166" width="14.5546875" customWidth="1"/>
    <col min="6167" max="6167" width="5" customWidth="1"/>
    <col min="6168" max="6168" width="11.33203125" customWidth="1"/>
    <col min="6401" max="6401" width="22.5546875" customWidth="1"/>
    <col min="6402" max="6402" width="7" customWidth="1"/>
    <col min="6403" max="6403" width="9.88671875" customWidth="1"/>
    <col min="6404" max="6404" width="7.33203125" customWidth="1"/>
    <col min="6405" max="6405" width="20.6640625" bestFit="1" customWidth="1"/>
    <col min="6406" max="6406" width="1.5546875" bestFit="1" customWidth="1"/>
    <col min="6407" max="6407" width="20.6640625" bestFit="1" customWidth="1"/>
    <col min="6408" max="6408" width="2.88671875" customWidth="1"/>
    <col min="6409" max="6409" width="1.5546875" bestFit="1" customWidth="1"/>
    <col min="6410" max="6410" width="2.88671875" customWidth="1"/>
    <col min="6411" max="6411" width="5" bestFit="1" customWidth="1"/>
    <col min="6412" max="6412" width="0.44140625" customWidth="1"/>
    <col min="6413" max="6413" width="4.33203125" customWidth="1"/>
    <col min="6414" max="6414" width="1.5546875" customWidth="1"/>
    <col min="6415" max="6415" width="4.33203125" customWidth="1"/>
    <col min="6416" max="6416" width="4.5546875" customWidth="1"/>
    <col min="6417" max="6419" width="2.88671875" customWidth="1"/>
    <col min="6420" max="6420" width="6.6640625" bestFit="1" customWidth="1"/>
    <col min="6421" max="6421" width="4" customWidth="1"/>
    <col min="6422" max="6422" width="14.5546875" customWidth="1"/>
    <col min="6423" max="6423" width="5" customWidth="1"/>
    <col min="6424" max="6424" width="11.33203125" customWidth="1"/>
    <col min="6657" max="6657" width="22.5546875" customWidth="1"/>
    <col min="6658" max="6658" width="7" customWidth="1"/>
    <col min="6659" max="6659" width="9.88671875" customWidth="1"/>
    <col min="6660" max="6660" width="7.33203125" customWidth="1"/>
    <col min="6661" max="6661" width="20.6640625" bestFit="1" customWidth="1"/>
    <col min="6662" max="6662" width="1.5546875" bestFit="1" customWidth="1"/>
    <col min="6663" max="6663" width="20.6640625" bestFit="1" customWidth="1"/>
    <col min="6664" max="6664" width="2.88671875" customWidth="1"/>
    <col min="6665" max="6665" width="1.5546875" bestFit="1" customWidth="1"/>
    <col min="6666" max="6666" width="2.88671875" customWidth="1"/>
    <col min="6667" max="6667" width="5" bestFit="1" customWidth="1"/>
    <col min="6668" max="6668" width="0.44140625" customWidth="1"/>
    <col min="6669" max="6669" width="4.33203125" customWidth="1"/>
    <col min="6670" max="6670" width="1.5546875" customWidth="1"/>
    <col min="6671" max="6671" width="4.33203125" customWidth="1"/>
    <col min="6672" max="6672" width="4.5546875" customWidth="1"/>
    <col min="6673" max="6675" width="2.88671875" customWidth="1"/>
    <col min="6676" max="6676" width="6.6640625" bestFit="1" customWidth="1"/>
    <col min="6677" max="6677" width="4" customWidth="1"/>
    <col min="6678" max="6678" width="14.5546875" customWidth="1"/>
    <col min="6679" max="6679" width="5" customWidth="1"/>
    <col min="6680" max="6680" width="11.33203125" customWidth="1"/>
    <col min="6913" max="6913" width="22.5546875" customWidth="1"/>
    <col min="6914" max="6914" width="7" customWidth="1"/>
    <col min="6915" max="6915" width="9.88671875" customWidth="1"/>
    <col min="6916" max="6916" width="7.33203125" customWidth="1"/>
    <col min="6917" max="6917" width="20.6640625" bestFit="1" customWidth="1"/>
    <col min="6918" max="6918" width="1.5546875" bestFit="1" customWidth="1"/>
    <col min="6919" max="6919" width="20.6640625" bestFit="1" customWidth="1"/>
    <col min="6920" max="6920" width="2.88671875" customWidth="1"/>
    <col min="6921" max="6921" width="1.5546875" bestFit="1" customWidth="1"/>
    <col min="6922" max="6922" width="2.88671875" customWidth="1"/>
    <col min="6923" max="6923" width="5" bestFit="1" customWidth="1"/>
    <col min="6924" max="6924" width="0.44140625" customWidth="1"/>
    <col min="6925" max="6925" width="4.33203125" customWidth="1"/>
    <col min="6926" max="6926" width="1.5546875" customWidth="1"/>
    <col min="6927" max="6927" width="4.33203125" customWidth="1"/>
    <col min="6928" max="6928" width="4.5546875" customWidth="1"/>
    <col min="6929" max="6931" width="2.88671875" customWidth="1"/>
    <col min="6932" max="6932" width="6.6640625" bestFit="1" customWidth="1"/>
    <col min="6933" max="6933" width="4" customWidth="1"/>
    <col min="6934" max="6934" width="14.5546875" customWidth="1"/>
    <col min="6935" max="6935" width="5" customWidth="1"/>
    <col min="6936" max="6936" width="11.33203125" customWidth="1"/>
    <col min="7169" max="7169" width="22.5546875" customWidth="1"/>
    <col min="7170" max="7170" width="7" customWidth="1"/>
    <col min="7171" max="7171" width="9.88671875" customWidth="1"/>
    <col min="7172" max="7172" width="7.33203125" customWidth="1"/>
    <col min="7173" max="7173" width="20.6640625" bestFit="1" customWidth="1"/>
    <col min="7174" max="7174" width="1.5546875" bestFit="1" customWidth="1"/>
    <col min="7175" max="7175" width="20.6640625" bestFit="1" customWidth="1"/>
    <col min="7176" max="7176" width="2.88671875" customWidth="1"/>
    <col min="7177" max="7177" width="1.5546875" bestFit="1" customWidth="1"/>
    <col min="7178" max="7178" width="2.88671875" customWidth="1"/>
    <col min="7179" max="7179" width="5" bestFit="1" customWidth="1"/>
    <col min="7180" max="7180" width="0.44140625" customWidth="1"/>
    <col min="7181" max="7181" width="4.33203125" customWidth="1"/>
    <col min="7182" max="7182" width="1.5546875" customWidth="1"/>
    <col min="7183" max="7183" width="4.33203125" customWidth="1"/>
    <col min="7184" max="7184" width="4.5546875" customWidth="1"/>
    <col min="7185" max="7187" width="2.88671875" customWidth="1"/>
    <col min="7188" max="7188" width="6.6640625" bestFit="1" customWidth="1"/>
    <col min="7189" max="7189" width="4" customWidth="1"/>
    <col min="7190" max="7190" width="14.5546875" customWidth="1"/>
    <col min="7191" max="7191" width="5" customWidth="1"/>
    <col min="7192" max="7192" width="11.33203125" customWidth="1"/>
    <col min="7425" max="7425" width="22.5546875" customWidth="1"/>
    <col min="7426" max="7426" width="7" customWidth="1"/>
    <col min="7427" max="7427" width="9.88671875" customWidth="1"/>
    <col min="7428" max="7428" width="7.33203125" customWidth="1"/>
    <col min="7429" max="7429" width="20.6640625" bestFit="1" customWidth="1"/>
    <col min="7430" max="7430" width="1.5546875" bestFit="1" customWidth="1"/>
    <col min="7431" max="7431" width="20.6640625" bestFit="1" customWidth="1"/>
    <col min="7432" max="7432" width="2.88671875" customWidth="1"/>
    <col min="7433" max="7433" width="1.5546875" bestFit="1" customWidth="1"/>
    <col min="7434" max="7434" width="2.88671875" customWidth="1"/>
    <col min="7435" max="7435" width="5" bestFit="1" customWidth="1"/>
    <col min="7436" max="7436" width="0.44140625" customWidth="1"/>
    <col min="7437" max="7437" width="4.33203125" customWidth="1"/>
    <col min="7438" max="7438" width="1.5546875" customWidth="1"/>
    <col min="7439" max="7439" width="4.33203125" customWidth="1"/>
    <col min="7440" max="7440" width="4.5546875" customWidth="1"/>
    <col min="7441" max="7443" width="2.88671875" customWidth="1"/>
    <col min="7444" max="7444" width="6.6640625" bestFit="1" customWidth="1"/>
    <col min="7445" max="7445" width="4" customWidth="1"/>
    <col min="7446" max="7446" width="14.5546875" customWidth="1"/>
    <col min="7447" max="7447" width="5" customWidth="1"/>
    <col min="7448" max="7448" width="11.33203125" customWidth="1"/>
    <col min="7681" max="7681" width="22.5546875" customWidth="1"/>
    <col min="7682" max="7682" width="7" customWidth="1"/>
    <col min="7683" max="7683" width="9.88671875" customWidth="1"/>
    <col min="7684" max="7684" width="7.33203125" customWidth="1"/>
    <col min="7685" max="7685" width="20.6640625" bestFit="1" customWidth="1"/>
    <col min="7686" max="7686" width="1.5546875" bestFit="1" customWidth="1"/>
    <col min="7687" max="7687" width="20.6640625" bestFit="1" customWidth="1"/>
    <col min="7688" max="7688" width="2.88671875" customWidth="1"/>
    <col min="7689" max="7689" width="1.5546875" bestFit="1" customWidth="1"/>
    <col min="7690" max="7690" width="2.88671875" customWidth="1"/>
    <col min="7691" max="7691" width="5" bestFit="1" customWidth="1"/>
    <col min="7692" max="7692" width="0.44140625" customWidth="1"/>
    <col min="7693" max="7693" width="4.33203125" customWidth="1"/>
    <col min="7694" max="7694" width="1.5546875" customWidth="1"/>
    <col min="7695" max="7695" width="4.33203125" customWidth="1"/>
    <col min="7696" max="7696" width="4.5546875" customWidth="1"/>
    <col min="7697" max="7699" width="2.88671875" customWidth="1"/>
    <col min="7700" max="7700" width="6.6640625" bestFit="1" customWidth="1"/>
    <col min="7701" max="7701" width="4" customWidth="1"/>
    <col min="7702" max="7702" width="14.5546875" customWidth="1"/>
    <col min="7703" max="7703" width="5" customWidth="1"/>
    <col min="7704" max="7704" width="11.33203125" customWidth="1"/>
    <col min="7937" max="7937" width="22.5546875" customWidth="1"/>
    <col min="7938" max="7938" width="7" customWidth="1"/>
    <col min="7939" max="7939" width="9.88671875" customWidth="1"/>
    <col min="7940" max="7940" width="7.33203125" customWidth="1"/>
    <col min="7941" max="7941" width="20.6640625" bestFit="1" customWidth="1"/>
    <col min="7942" max="7942" width="1.5546875" bestFit="1" customWidth="1"/>
    <col min="7943" max="7943" width="20.6640625" bestFit="1" customWidth="1"/>
    <col min="7944" max="7944" width="2.88671875" customWidth="1"/>
    <col min="7945" max="7945" width="1.5546875" bestFit="1" customWidth="1"/>
    <col min="7946" max="7946" width="2.88671875" customWidth="1"/>
    <col min="7947" max="7947" width="5" bestFit="1" customWidth="1"/>
    <col min="7948" max="7948" width="0.44140625" customWidth="1"/>
    <col min="7949" max="7949" width="4.33203125" customWidth="1"/>
    <col min="7950" max="7950" width="1.5546875" customWidth="1"/>
    <col min="7951" max="7951" width="4.33203125" customWidth="1"/>
    <col min="7952" max="7952" width="4.5546875" customWidth="1"/>
    <col min="7953" max="7955" width="2.88671875" customWidth="1"/>
    <col min="7956" max="7956" width="6.6640625" bestFit="1" customWidth="1"/>
    <col min="7957" max="7957" width="4" customWidth="1"/>
    <col min="7958" max="7958" width="14.5546875" customWidth="1"/>
    <col min="7959" max="7959" width="5" customWidth="1"/>
    <col min="7960" max="7960" width="11.33203125" customWidth="1"/>
    <col min="8193" max="8193" width="22.5546875" customWidth="1"/>
    <col min="8194" max="8194" width="7" customWidth="1"/>
    <col min="8195" max="8195" width="9.88671875" customWidth="1"/>
    <col min="8196" max="8196" width="7.33203125" customWidth="1"/>
    <col min="8197" max="8197" width="20.6640625" bestFit="1" customWidth="1"/>
    <col min="8198" max="8198" width="1.5546875" bestFit="1" customWidth="1"/>
    <col min="8199" max="8199" width="20.6640625" bestFit="1" customWidth="1"/>
    <col min="8200" max="8200" width="2.88671875" customWidth="1"/>
    <col min="8201" max="8201" width="1.5546875" bestFit="1" customWidth="1"/>
    <col min="8202" max="8202" width="2.88671875" customWidth="1"/>
    <col min="8203" max="8203" width="5" bestFit="1" customWidth="1"/>
    <col min="8204" max="8204" width="0.44140625" customWidth="1"/>
    <col min="8205" max="8205" width="4.33203125" customWidth="1"/>
    <col min="8206" max="8206" width="1.5546875" customWidth="1"/>
    <col min="8207" max="8207" width="4.33203125" customWidth="1"/>
    <col min="8208" max="8208" width="4.5546875" customWidth="1"/>
    <col min="8209" max="8211" width="2.88671875" customWidth="1"/>
    <col min="8212" max="8212" width="6.6640625" bestFit="1" customWidth="1"/>
    <col min="8213" max="8213" width="4" customWidth="1"/>
    <col min="8214" max="8214" width="14.5546875" customWidth="1"/>
    <col min="8215" max="8215" width="5" customWidth="1"/>
    <col min="8216" max="8216" width="11.33203125" customWidth="1"/>
    <col min="8449" max="8449" width="22.5546875" customWidth="1"/>
    <col min="8450" max="8450" width="7" customWidth="1"/>
    <col min="8451" max="8451" width="9.88671875" customWidth="1"/>
    <col min="8452" max="8452" width="7.33203125" customWidth="1"/>
    <col min="8453" max="8453" width="20.6640625" bestFit="1" customWidth="1"/>
    <col min="8454" max="8454" width="1.5546875" bestFit="1" customWidth="1"/>
    <col min="8455" max="8455" width="20.6640625" bestFit="1" customWidth="1"/>
    <col min="8456" max="8456" width="2.88671875" customWidth="1"/>
    <col min="8457" max="8457" width="1.5546875" bestFit="1" customWidth="1"/>
    <col min="8458" max="8458" width="2.88671875" customWidth="1"/>
    <col min="8459" max="8459" width="5" bestFit="1" customWidth="1"/>
    <col min="8460" max="8460" width="0.44140625" customWidth="1"/>
    <col min="8461" max="8461" width="4.33203125" customWidth="1"/>
    <col min="8462" max="8462" width="1.5546875" customWidth="1"/>
    <col min="8463" max="8463" width="4.33203125" customWidth="1"/>
    <col min="8464" max="8464" width="4.5546875" customWidth="1"/>
    <col min="8465" max="8467" width="2.88671875" customWidth="1"/>
    <col min="8468" max="8468" width="6.6640625" bestFit="1" customWidth="1"/>
    <col min="8469" max="8469" width="4" customWidth="1"/>
    <col min="8470" max="8470" width="14.5546875" customWidth="1"/>
    <col min="8471" max="8471" width="5" customWidth="1"/>
    <col min="8472" max="8472" width="11.33203125" customWidth="1"/>
    <col min="8705" max="8705" width="22.5546875" customWidth="1"/>
    <col min="8706" max="8706" width="7" customWidth="1"/>
    <col min="8707" max="8707" width="9.88671875" customWidth="1"/>
    <col min="8708" max="8708" width="7.33203125" customWidth="1"/>
    <col min="8709" max="8709" width="20.6640625" bestFit="1" customWidth="1"/>
    <col min="8710" max="8710" width="1.5546875" bestFit="1" customWidth="1"/>
    <col min="8711" max="8711" width="20.6640625" bestFit="1" customWidth="1"/>
    <col min="8712" max="8712" width="2.88671875" customWidth="1"/>
    <col min="8713" max="8713" width="1.5546875" bestFit="1" customWidth="1"/>
    <col min="8714" max="8714" width="2.88671875" customWidth="1"/>
    <col min="8715" max="8715" width="5" bestFit="1" customWidth="1"/>
    <col min="8716" max="8716" width="0.44140625" customWidth="1"/>
    <col min="8717" max="8717" width="4.33203125" customWidth="1"/>
    <col min="8718" max="8718" width="1.5546875" customWidth="1"/>
    <col min="8719" max="8719" width="4.33203125" customWidth="1"/>
    <col min="8720" max="8720" width="4.5546875" customWidth="1"/>
    <col min="8721" max="8723" width="2.88671875" customWidth="1"/>
    <col min="8724" max="8724" width="6.6640625" bestFit="1" customWidth="1"/>
    <col min="8725" max="8725" width="4" customWidth="1"/>
    <col min="8726" max="8726" width="14.5546875" customWidth="1"/>
    <col min="8727" max="8727" width="5" customWidth="1"/>
    <col min="8728" max="8728" width="11.33203125" customWidth="1"/>
    <col min="8961" max="8961" width="22.5546875" customWidth="1"/>
    <col min="8962" max="8962" width="7" customWidth="1"/>
    <col min="8963" max="8963" width="9.88671875" customWidth="1"/>
    <col min="8964" max="8964" width="7.33203125" customWidth="1"/>
    <col min="8965" max="8965" width="20.6640625" bestFit="1" customWidth="1"/>
    <col min="8966" max="8966" width="1.5546875" bestFit="1" customWidth="1"/>
    <col min="8967" max="8967" width="20.6640625" bestFit="1" customWidth="1"/>
    <col min="8968" max="8968" width="2.88671875" customWidth="1"/>
    <col min="8969" max="8969" width="1.5546875" bestFit="1" customWidth="1"/>
    <col min="8970" max="8970" width="2.88671875" customWidth="1"/>
    <col min="8971" max="8971" width="5" bestFit="1" customWidth="1"/>
    <col min="8972" max="8972" width="0.44140625" customWidth="1"/>
    <col min="8973" max="8973" width="4.33203125" customWidth="1"/>
    <col min="8974" max="8974" width="1.5546875" customWidth="1"/>
    <col min="8975" max="8975" width="4.33203125" customWidth="1"/>
    <col min="8976" max="8976" width="4.5546875" customWidth="1"/>
    <col min="8977" max="8979" width="2.88671875" customWidth="1"/>
    <col min="8980" max="8980" width="6.6640625" bestFit="1" customWidth="1"/>
    <col min="8981" max="8981" width="4" customWidth="1"/>
    <col min="8982" max="8982" width="14.5546875" customWidth="1"/>
    <col min="8983" max="8983" width="5" customWidth="1"/>
    <col min="8984" max="8984" width="11.33203125" customWidth="1"/>
    <col min="9217" max="9217" width="22.5546875" customWidth="1"/>
    <col min="9218" max="9218" width="7" customWidth="1"/>
    <col min="9219" max="9219" width="9.88671875" customWidth="1"/>
    <col min="9220" max="9220" width="7.33203125" customWidth="1"/>
    <col min="9221" max="9221" width="20.6640625" bestFit="1" customWidth="1"/>
    <col min="9222" max="9222" width="1.5546875" bestFit="1" customWidth="1"/>
    <col min="9223" max="9223" width="20.6640625" bestFit="1" customWidth="1"/>
    <col min="9224" max="9224" width="2.88671875" customWidth="1"/>
    <col min="9225" max="9225" width="1.5546875" bestFit="1" customWidth="1"/>
    <col min="9226" max="9226" width="2.88671875" customWidth="1"/>
    <col min="9227" max="9227" width="5" bestFit="1" customWidth="1"/>
    <col min="9228" max="9228" width="0.44140625" customWidth="1"/>
    <col min="9229" max="9229" width="4.33203125" customWidth="1"/>
    <col min="9230" max="9230" width="1.5546875" customWidth="1"/>
    <col min="9231" max="9231" width="4.33203125" customWidth="1"/>
    <col min="9232" max="9232" width="4.5546875" customWidth="1"/>
    <col min="9233" max="9235" width="2.88671875" customWidth="1"/>
    <col min="9236" max="9236" width="6.6640625" bestFit="1" customWidth="1"/>
    <col min="9237" max="9237" width="4" customWidth="1"/>
    <col min="9238" max="9238" width="14.5546875" customWidth="1"/>
    <col min="9239" max="9239" width="5" customWidth="1"/>
    <col min="9240" max="9240" width="11.33203125" customWidth="1"/>
    <col min="9473" max="9473" width="22.5546875" customWidth="1"/>
    <col min="9474" max="9474" width="7" customWidth="1"/>
    <col min="9475" max="9475" width="9.88671875" customWidth="1"/>
    <col min="9476" max="9476" width="7.33203125" customWidth="1"/>
    <col min="9477" max="9477" width="20.6640625" bestFit="1" customWidth="1"/>
    <col min="9478" max="9478" width="1.5546875" bestFit="1" customWidth="1"/>
    <col min="9479" max="9479" width="20.6640625" bestFit="1" customWidth="1"/>
    <col min="9480" max="9480" width="2.88671875" customWidth="1"/>
    <col min="9481" max="9481" width="1.5546875" bestFit="1" customWidth="1"/>
    <col min="9482" max="9482" width="2.88671875" customWidth="1"/>
    <col min="9483" max="9483" width="5" bestFit="1" customWidth="1"/>
    <col min="9484" max="9484" width="0.44140625" customWidth="1"/>
    <col min="9485" max="9485" width="4.33203125" customWidth="1"/>
    <col min="9486" max="9486" width="1.5546875" customWidth="1"/>
    <col min="9487" max="9487" width="4.33203125" customWidth="1"/>
    <col min="9488" max="9488" width="4.5546875" customWidth="1"/>
    <col min="9489" max="9491" width="2.88671875" customWidth="1"/>
    <col min="9492" max="9492" width="6.6640625" bestFit="1" customWidth="1"/>
    <col min="9493" max="9493" width="4" customWidth="1"/>
    <col min="9494" max="9494" width="14.5546875" customWidth="1"/>
    <col min="9495" max="9495" width="5" customWidth="1"/>
    <col min="9496" max="9496" width="11.33203125" customWidth="1"/>
    <col min="9729" max="9729" width="22.5546875" customWidth="1"/>
    <col min="9730" max="9730" width="7" customWidth="1"/>
    <col min="9731" max="9731" width="9.88671875" customWidth="1"/>
    <col min="9732" max="9732" width="7.33203125" customWidth="1"/>
    <col min="9733" max="9733" width="20.6640625" bestFit="1" customWidth="1"/>
    <col min="9734" max="9734" width="1.5546875" bestFit="1" customWidth="1"/>
    <col min="9735" max="9735" width="20.6640625" bestFit="1" customWidth="1"/>
    <col min="9736" max="9736" width="2.88671875" customWidth="1"/>
    <col min="9737" max="9737" width="1.5546875" bestFit="1" customWidth="1"/>
    <col min="9738" max="9738" width="2.88671875" customWidth="1"/>
    <col min="9739" max="9739" width="5" bestFit="1" customWidth="1"/>
    <col min="9740" max="9740" width="0.44140625" customWidth="1"/>
    <col min="9741" max="9741" width="4.33203125" customWidth="1"/>
    <col min="9742" max="9742" width="1.5546875" customWidth="1"/>
    <col min="9743" max="9743" width="4.33203125" customWidth="1"/>
    <col min="9744" max="9744" width="4.5546875" customWidth="1"/>
    <col min="9745" max="9747" width="2.88671875" customWidth="1"/>
    <col min="9748" max="9748" width="6.6640625" bestFit="1" customWidth="1"/>
    <col min="9749" max="9749" width="4" customWidth="1"/>
    <col min="9750" max="9750" width="14.5546875" customWidth="1"/>
    <col min="9751" max="9751" width="5" customWidth="1"/>
    <col min="9752" max="9752" width="11.33203125" customWidth="1"/>
    <col min="9985" max="9985" width="22.5546875" customWidth="1"/>
    <col min="9986" max="9986" width="7" customWidth="1"/>
    <col min="9987" max="9987" width="9.88671875" customWidth="1"/>
    <col min="9988" max="9988" width="7.33203125" customWidth="1"/>
    <col min="9989" max="9989" width="20.6640625" bestFit="1" customWidth="1"/>
    <col min="9990" max="9990" width="1.5546875" bestFit="1" customWidth="1"/>
    <col min="9991" max="9991" width="20.6640625" bestFit="1" customWidth="1"/>
    <col min="9992" max="9992" width="2.88671875" customWidth="1"/>
    <col min="9993" max="9993" width="1.5546875" bestFit="1" customWidth="1"/>
    <col min="9994" max="9994" width="2.88671875" customWidth="1"/>
    <col min="9995" max="9995" width="5" bestFit="1" customWidth="1"/>
    <col min="9996" max="9996" width="0.44140625" customWidth="1"/>
    <col min="9997" max="9997" width="4.33203125" customWidth="1"/>
    <col min="9998" max="9998" width="1.5546875" customWidth="1"/>
    <col min="9999" max="9999" width="4.33203125" customWidth="1"/>
    <col min="10000" max="10000" width="4.5546875" customWidth="1"/>
    <col min="10001" max="10003" width="2.88671875" customWidth="1"/>
    <col min="10004" max="10004" width="6.6640625" bestFit="1" customWidth="1"/>
    <col min="10005" max="10005" width="4" customWidth="1"/>
    <col min="10006" max="10006" width="14.5546875" customWidth="1"/>
    <col min="10007" max="10007" width="5" customWidth="1"/>
    <col min="10008" max="10008" width="11.33203125" customWidth="1"/>
    <col min="10241" max="10241" width="22.5546875" customWidth="1"/>
    <col min="10242" max="10242" width="7" customWidth="1"/>
    <col min="10243" max="10243" width="9.88671875" customWidth="1"/>
    <col min="10244" max="10244" width="7.33203125" customWidth="1"/>
    <col min="10245" max="10245" width="20.6640625" bestFit="1" customWidth="1"/>
    <col min="10246" max="10246" width="1.5546875" bestFit="1" customWidth="1"/>
    <col min="10247" max="10247" width="20.6640625" bestFit="1" customWidth="1"/>
    <col min="10248" max="10248" width="2.88671875" customWidth="1"/>
    <col min="10249" max="10249" width="1.5546875" bestFit="1" customWidth="1"/>
    <col min="10250" max="10250" width="2.88671875" customWidth="1"/>
    <col min="10251" max="10251" width="5" bestFit="1" customWidth="1"/>
    <col min="10252" max="10252" width="0.44140625" customWidth="1"/>
    <col min="10253" max="10253" width="4.33203125" customWidth="1"/>
    <col min="10254" max="10254" width="1.5546875" customWidth="1"/>
    <col min="10255" max="10255" width="4.33203125" customWidth="1"/>
    <col min="10256" max="10256" width="4.5546875" customWidth="1"/>
    <col min="10257" max="10259" width="2.88671875" customWidth="1"/>
    <col min="10260" max="10260" width="6.6640625" bestFit="1" customWidth="1"/>
    <col min="10261" max="10261" width="4" customWidth="1"/>
    <col min="10262" max="10262" width="14.5546875" customWidth="1"/>
    <col min="10263" max="10263" width="5" customWidth="1"/>
    <col min="10264" max="10264" width="11.33203125" customWidth="1"/>
    <col min="10497" max="10497" width="22.5546875" customWidth="1"/>
    <col min="10498" max="10498" width="7" customWidth="1"/>
    <col min="10499" max="10499" width="9.88671875" customWidth="1"/>
    <col min="10500" max="10500" width="7.33203125" customWidth="1"/>
    <col min="10501" max="10501" width="20.6640625" bestFit="1" customWidth="1"/>
    <col min="10502" max="10502" width="1.5546875" bestFit="1" customWidth="1"/>
    <col min="10503" max="10503" width="20.6640625" bestFit="1" customWidth="1"/>
    <col min="10504" max="10504" width="2.88671875" customWidth="1"/>
    <col min="10505" max="10505" width="1.5546875" bestFit="1" customWidth="1"/>
    <col min="10506" max="10506" width="2.88671875" customWidth="1"/>
    <col min="10507" max="10507" width="5" bestFit="1" customWidth="1"/>
    <col min="10508" max="10508" width="0.44140625" customWidth="1"/>
    <col min="10509" max="10509" width="4.33203125" customWidth="1"/>
    <col min="10510" max="10510" width="1.5546875" customWidth="1"/>
    <col min="10511" max="10511" width="4.33203125" customWidth="1"/>
    <col min="10512" max="10512" width="4.5546875" customWidth="1"/>
    <col min="10513" max="10515" width="2.88671875" customWidth="1"/>
    <col min="10516" max="10516" width="6.6640625" bestFit="1" customWidth="1"/>
    <col min="10517" max="10517" width="4" customWidth="1"/>
    <col min="10518" max="10518" width="14.5546875" customWidth="1"/>
    <col min="10519" max="10519" width="5" customWidth="1"/>
    <col min="10520" max="10520" width="11.33203125" customWidth="1"/>
    <col min="10753" max="10753" width="22.5546875" customWidth="1"/>
    <col min="10754" max="10754" width="7" customWidth="1"/>
    <col min="10755" max="10755" width="9.88671875" customWidth="1"/>
    <col min="10756" max="10756" width="7.33203125" customWidth="1"/>
    <col min="10757" max="10757" width="20.6640625" bestFit="1" customWidth="1"/>
    <col min="10758" max="10758" width="1.5546875" bestFit="1" customWidth="1"/>
    <col min="10759" max="10759" width="20.6640625" bestFit="1" customWidth="1"/>
    <col min="10760" max="10760" width="2.88671875" customWidth="1"/>
    <col min="10761" max="10761" width="1.5546875" bestFit="1" customWidth="1"/>
    <col min="10762" max="10762" width="2.88671875" customWidth="1"/>
    <col min="10763" max="10763" width="5" bestFit="1" customWidth="1"/>
    <col min="10764" max="10764" width="0.44140625" customWidth="1"/>
    <col min="10765" max="10765" width="4.33203125" customWidth="1"/>
    <col min="10766" max="10766" width="1.5546875" customWidth="1"/>
    <col min="10767" max="10767" width="4.33203125" customWidth="1"/>
    <col min="10768" max="10768" width="4.5546875" customWidth="1"/>
    <col min="10769" max="10771" width="2.88671875" customWidth="1"/>
    <col min="10772" max="10772" width="6.6640625" bestFit="1" customWidth="1"/>
    <col min="10773" max="10773" width="4" customWidth="1"/>
    <col min="10774" max="10774" width="14.5546875" customWidth="1"/>
    <col min="10775" max="10775" width="5" customWidth="1"/>
    <col min="10776" max="10776" width="11.33203125" customWidth="1"/>
    <col min="11009" max="11009" width="22.5546875" customWidth="1"/>
    <col min="11010" max="11010" width="7" customWidth="1"/>
    <col min="11011" max="11011" width="9.88671875" customWidth="1"/>
    <col min="11012" max="11012" width="7.33203125" customWidth="1"/>
    <col min="11013" max="11013" width="20.6640625" bestFit="1" customWidth="1"/>
    <col min="11014" max="11014" width="1.5546875" bestFit="1" customWidth="1"/>
    <col min="11015" max="11015" width="20.6640625" bestFit="1" customWidth="1"/>
    <col min="11016" max="11016" width="2.88671875" customWidth="1"/>
    <col min="11017" max="11017" width="1.5546875" bestFit="1" customWidth="1"/>
    <col min="11018" max="11018" width="2.88671875" customWidth="1"/>
    <col min="11019" max="11019" width="5" bestFit="1" customWidth="1"/>
    <col min="11020" max="11020" width="0.44140625" customWidth="1"/>
    <col min="11021" max="11021" width="4.33203125" customWidth="1"/>
    <col min="11022" max="11022" width="1.5546875" customWidth="1"/>
    <col min="11023" max="11023" width="4.33203125" customWidth="1"/>
    <col min="11024" max="11024" width="4.5546875" customWidth="1"/>
    <col min="11025" max="11027" width="2.88671875" customWidth="1"/>
    <col min="11028" max="11028" width="6.6640625" bestFit="1" customWidth="1"/>
    <col min="11029" max="11029" width="4" customWidth="1"/>
    <col min="11030" max="11030" width="14.5546875" customWidth="1"/>
    <col min="11031" max="11031" width="5" customWidth="1"/>
    <col min="11032" max="11032" width="11.33203125" customWidth="1"/>
    <col min="11265" max="11265" width="22.5546875" customWidth="1"/>
    <col min="11266" max="11266" width="7" customWidth="1"/>
    <col min="11267" max="11267" width="9.88671875" customWidth="1"/>
    <col min="11268" max="11268" width="7.33203125" customWidth="1"/>
    <col min="11269" max="11269" width="20.6640625" bestFit="1" customWidth="1"/>
    <col min="11270" max="11270" width="1.5546875" bestFit="1" customWidth="1"/>
    <col min="11271" max="11271" width="20.6640625" bestFit="1" customWidth="1"/>
    <col min="11272" max="11272" width="2.88671875" customWidth="1"/>
    <col min="11273" max="11273" width="1.5546875" bestFit="1" customWidth="1"/>
    <col min="11274" max="11274" width="2.88671875" customWidth="1"/>
    <col min="11275" max="11275" width="5" bestFit="1" customWidth="1"/>
    <col min="11276" max="11276" width="0.44140625" customWidth="1"/>
    <col min="11277" max="11277" width="4.33203125" customWidth="1"/>
    <col min="11278" max="11278" width="1.5546875" customWidth="1"/>
    <col min="11279" max="11279" width="4.33203125" customWidth="1"/>
    <col min="11280" max="11280" width="4.5546875" customWidth="1"/>
    <col min="11281" max="11283" width="2.88671875" customWidth="1"/>
    <col min="11284" max="11284" width="6.6640625" bestFit="1" customWidth="1"/>
    <col min="11285" max="11285" width="4" customWidth="1"/>
    <col min="11286" max="11286" width="14.5546875" customWidth="1"/>
    <col min="11287" max="11287" width="5" customWidth="1"/>
    <col min="11288" max="11288" width="11.33203125" customWidth="1"/>
    <col min="11521" max="11521" width="22.5546875" customWidth="1"/>
    <col min="11522" max="11522" width="7" customWidth="1"/>
    <col min="11523" max="11523" width="9.88671875" customWidth="1"/>
    <col min="11524" max="11524" width="7.33203125" customWidth="1"/>
    <col min="11525" max="11525" width="20.6640625" bestFit="1" customWidth="1"/>
    <col min="11526" max="11526" width="1.5546875" bestFit="1" customWidth="1"/>
    <col min="11527" max="11527" width="20.6640625" bestFit="1" customWidth="1"/>
    <col min="11528" max="11528" width="2.88671875" customWidth="1"/>
    <col min="11529" max="11529" width="1.5546875" bestFit="1" customWidth="1"/>
    <col min="11530" max="11530" width="2.88671875" customWidth="1"/>
    <col min="11531" max="11531" width="5" bestFit="1" customWidth="1"/>
    <col min="11532" max="11532" width="0.44140625" customWidth="1"/>
    <col min="11533" max="11533" width="4.33203125" customWidth="1"/>
    <col min="11534" max="11534" width="1.5546875" customWidth="1"/>
    <col min="11535" max="11535" width="4.33203125" customWidth="1"/>
    <col min="11536" max="11536" width="4.5546875" customWidth="1"/>
    <col min="11537" max="11539" width="2.88671875" customWidth="1"/>
    <col min="11540" max="11540" width="6.6640625" bestFit="1" customWidth="1"/>
    <col min="11541" max="11541" width="4" customWidth="1"/>
    <col min="11542" max="11542" width="14.5546875" customWidth="1"/>
    <col min="11543" max="11543" width="5" customWidth="1"/>
    <col min="11544" max="11544" width="11.33203125" customWidth="1"/>
    <col min="11777" max="11777" width="22.5546875" customWidth="1"/>
    <col min="11778" max="11778" width="7" customWidth="1"/>
    <col min="11779" max="11779" width="9.88671875" customWidth="1"/>
    <col min="11780" max="11780" width="7.33203125" customWidth="1"/>
    <col min="11781" max="11781" width="20.6640625" bestFit="1" customWidth="1"/>
    <col min="11782" max="11782" width="1.5546875" bestFit="1" customWidth="1"/>
    <col min="11783" max="11783" width="20.6640625" bestFit="1" customWidth="1"/>
    <col min="11784" max="11784" width="2.88671875" customWidth="1"/>
    <col min="11785" max="11785" width="1.5546875" bestFit="1" customWidth="1"/>
    <col min="11786" max="11786" width="2.88671875" customWidth="1"/>
    <col min="11787" max="11787" width="5" bestFit="1" customWidth="1"/>
    <col min="11788" max="11788" width="0.44140625" customWidth="1"/>
    <col min="11789" max="11789" width="4.33203125" customWidth="1"/>
    <col min="11790" max="11790" width="1.5546875" customWidth="1"/>
    <col min="11791" max="11791" width="4.33203125" customWidth="1"/>
    <col min="11792" max="11792" width="4.5546875" customWidth="1"/>
    <col min="11793" max="11795" width="2.88671875" customWidth="1"/>
    <col min="11796" max="11796" width="6.6640625" bestFit="1" customWidth="1"/>
    <col min="11797" max="11797" width="4" customWidth="1"/>
    <col min="11798" max="11798" width="14.5546875" customWidth="1"/>
    <col min="11799" max="11799" width="5" customWidth="1"/>
    <col min="11800" max="11800" width="11.33203125" customWidth="1"/>
    <col min="12033" max="12033" width="22.5546875" customWidth="1"/>
    <col min="12034" max="12034" width="7" customWidth="1"/>
    <col min="12035" max="12035" width="9.88671875" customWidth="1"/>
    <col min="12036" max="12036" width="7.33203125" customWidth="1"/>
    <col min="12037" max="12037" width="20.6640625" bestFit="1" customWidth="1"/>
    <col min="12038" max="12038" width="1.5546875" bestFit="1" customWidth="1"/>
    <col min="12039" max="12039" width="20.6640625" bestFit="1" customWidth="1"/>
    <col min="12040" max="12040" width="2.88671875" customWidth="1"/>
    <col min="12041" max="12041" width="1.5546875" bestFit="1" customWidth="1"/>
    <col min="12042" max="12042" width="2.88671875" customWidth="1"/>
    <col min="12043" max="12043" width="5" bestFit="1" customWidth="1"/>
    <col min="12044" max="12044" width="0.44140625" customWidth="1"/>
    <col min="12045" max="12045" width="4.33203125" customWidth="1"/>
    <col min="12046" max="12046" width="1.5546875" customWidth="1"/>
    <col min="12047" max="12047" width="4.33203125" customWidth="1"/>
    <col min="12048" max="12048" width="4.5546875" customWidth="1"/>
    <col min="12049" max="12051" width="2.88671875" customWidth="1"/>
    <col min="12052" max="12052" width="6.6640625" bestFit="1" customWidth="1"/>
    <col min="12053" max="12053" width="4" customWidth="1"/>
    <col min="12054" max="12054" width="14.5546875" customWidth="1"/>
    <col min="12055" max="12055" width="5" customWidth="1"/>
    <col min="12056" max="12056" width="11.33203125" customWidth="1"/>
    <col min="12289" max="12289" width="22.5546875" customWidth="1"/>
    <col min="12290" max="12290" width="7" customWidth="1"/>
    <col min="12291" max="12291" width="9.88671875" customWidth="1"/>
    <col min="12292" max="12292" width="7.33203125" customWidth="1"/>
    <col min="12293" max="12293" width="20.6640625" bestFit="1" customWidth="1"/>
    <col min="12294" max="12294" width="1.5546875" bestFit="1" customWidth="1"/>
    <col min="12295" max="12295" width="20.6640625" bestFit="1" customWidth="1"/>
    <col min="12296" max="12296" width="2.88671875" customWidth="1"/>
    <col min="12297" max="12297" width="1.5546875" bestFit="1" customWidth="1"/>
    <col min="12298" max="12298" width="2.88671875" customWidth="1"/>
    <col min="12299" max="12299" width="5" bestFit="1" customWidth="1"/>
    <col min="12300" max="12300" width="0.44140625" customWidth="1"/>
    <col min="12301" max="12301" width="4.33203125" customWidth="1"/>
    <col min="12302" max="12302" width="1.5546875" customWidth="1"/>
    <col min="12303" max="12303" width="4.33203125" customWidth="1"/>
    <col min="12304" max="12304" width="4.5546875" customWidth="1"/>
    <col min="12305" max="12307" width="2.88671875" customWidth="1"/>
    <col min="12308" max="12308" width="6.6640625" bestFit="1" customWidth="1"/>
    <col min="12309" max="12309" width="4" customWidth="1"/>
    <col min="12310" max="12310" width="14.5546875" customWidth="1"/>
    <col min="12311" max="12311" width="5" customWidth="1"/>
    <col min="12312" max="12312" width="11.33203125" customWidth="1"/>
    <col min="12545" max="12545" width="22.5546875" customWidth="1"/>
    <col min="12546" max="12546" width="7" customWidth="1"/>
    <col min="12547" max="12547" width="9.88671875" customWidth="1"/>
    <col min="12548" max="12548" width="7.33203125" customWidth="1"/>
    <col min="12549" max="12549" width="20.6640625" bestFit="1" customWidth="1"/>
    <col min="12550" max="12550" width="1.5546875" bestFit="1" customWidth="1"/>
    <col min="12551" max="12551" width="20.6640625" bestFit="1" customWidth="1"/>
    <col min="12552" max="12552" width="2.88671875" customWidth="1"/>
    <col min="12553" max="12553" width="1.5546875" bestFit="1" customWidth="1"/>
    <col min="12554" max="12554" width="2.88671875" customWidth="1"/>
    <col min="12555" max="12555" width="5" bestFit="1" customWidth="1"/>
    <col min="12556" max="12556" width="0.44140625" customWidth="1"/>
    <col min="12557" max="12557" width="4.33203125" customWidth="1"/>
    <col min="12558" max="12558" width="1.5546875" customWidth="1"/>
    <col min="12559" max="12559" width="4.33203125" customWidth="1"/>
    <col min="12560" max="12560" width="4.5546875" customWidth="1"/>
    <col min="12561" max="12563" width="2.88671875" customWidth="1"/>
    <col min="12564" max="12564" width="6.6640625" bestFit="1" customWidth="1"/>
    <col min="12565" max="12565" width="4" customWidth="1"/>
    <col min="12566" max="12566" width="14.5546875" customWidth="1"/>
    <col min="12567" max="12567" width="5" customWidth="1"/>
    <col min="12568" max="12568" width="11.33203125" customWidth="1"/>
    <col min="12801" max="12801" width="22.5546875" customWidth="1"/>
    <col min="12802" max="12802" width="7" customWidth="1"/>
    <col min="12803" max="12803" width="9.88671875" customWidth="1"/>
    <col min="12804" max="12804" width="7.33203125" customWidth="1"/>
    <col min="12805" max="12805" width="20.6640625" bestFit="1" customWidth="1"/>
    <col min="12806" max="12806" width="1.5546875" bestFit="1" customWidth="1"/>
    <col min="12807" max="12807" width="20.6640625" bestFit="1" customWidth="1"/>
    <col min="12808" max="12808" width="2.88671875" customWidth="1"/>
    <col min="12809" max="12809" width="1.5546875" bestFit="1" customWidth="1"/>
    <col min="12810" max="12810" width="2.88671875" customWidth="1"/>
    <col min="12811" max="12811" width="5" bestFit="1" customWidth="1"/>
    <col min="12812" max="12812" width="0.44140625" customWidth="1"/>
    <col min="12813" max="12813" width="4.33203125" customWidth="1"/>
    <col min="12814" max="12814" width="1.5546875" customWidth="1"/>
    <col min="12815" max="12815" width="4.33203125" customWidth="1"/>
    <col min="12816" max="12816" width="4.5546875" customWidth="1"/>
    <col min="12817" max="12819" width="2.88671875" customWidth="1"/>
    <col min="12820" max="12820" width="6.6640625" bestFit="1" customWidth="1"/>
    <col min="12821" max="12821" width="4" customWidth="1"/>
    <col min="12822" max="12822" width="14.5546875" customWidth="1"/>
    <col min="12823" max="12823" width="5" customWidth="1"/>
    <col min="12824" max="12824" width="11.33203125" customWidth="1"/>
    <col min="13057" max="13057" width="22.5546875" customWidth="1"/>
    <col min="13058" max="13058" width="7" customWidth="1"/>
    <col min="13059" max="13059" width="9.88671875" customWidth="1"/>
    <col min="13060" max="13060" width="7.33203125" customWidth="1"/>
    <col min="13061" max="13061" width="20.6640625" bestFit="1" customWidth="1"/>
    <col min="13062" max="13062" width="1.5546875" bestFit="1" customWidth="1"/>
    <col min="13063" max="13063" width="20.6640625" bestFit="1" customWidth="1"/>
    <col min="13064" max="13064" width="2.88671875" customWidth="1"/>
    <col min="13065" max="13065" width="1.5546875" bestFit="1" customWidth="1"/>
    <col min="13066" max="13066" width="2.88671875" customWidth="1"/>
    <col min="13067" max="13067" width="5" bestFit="1" customWidth="1"/>
    <col min="13068" max="13068" width="0.44140625" customWidth="1"/>
    <col min="13069" max="13069" width="4.33203125" customWidth="1"/>
    <col min="13070" max="13070" width="1.5546875" customWidth="1"/>
    <col min="13071" max="13071" width="4.33203125" customWidth="1"/>
    <col min="13072" max="13072" width="4.5546875" customWidth="1"/>
    <col min="13073" max="13075" width="2.88671875" customWidth="1"/>
    <col min="13076" max="13076" width="6.6640625" bestFit="1" customWidth="1"/>
    <col min="13077" max="13077" width="4" customWidth="1"/>
    <col min="13078" max="13078" width="14.5546875" customWidth="1"/>
    <col min="13079" max="13079" width="5" customWidth="1"/>
    <col min="13080" max="13080" width="11.33203125" customWidth="1"/>
    <col min="13313" max="13313" width="22.5546875" customWidth="1"/>
    <col min="13314" max="13314" width="7" customWidth="1"/>
    <col min="13315" max="13315" width="9.88671875" customWidth="1"/>
    <col min="13316" max="13316" width="7.33203125" customWidth="1"/>
    <col min="13317" max="13317" width="20.6640625" bestFit="1" customWidth="1"/>
    <col min="13318" max="13318" width="1.5546875" bestFit="1" customWidth="1"/>
    <col min="13319" max="13319" width="20.6640625" bestFit="1" customWidth="1"/>
    <col min="13320" max="13320" width="2.88671875" customWidth="1"/>
    <col min="13321" max="13321" width="1.5546875" bestFit="1" customWidth="1"/>
    <col min="13322" max="13322" width="2.88671875" customWidth="1"/>
    <col min="13323" max="13323" width="5" bestFit="1" customWidth="1"/>
    <col min="13324" max="13324" width="0.44140625" customWidth="1"/>
    <col min="13325" max="13325" width="4.33203125" customWidth="1"/>
    <col min="13326" max="13326" width="1.5546875" customWidth="1"/>
    <col min="13327" max="13327" width="4.33203125" customWidth="1"/>
    <col min="13328" max="13328" width="4.5546875" customWidth="1"/>
    <col min="13329" max="13331" width="2.88671875" customWidth="1"/>
    <col min="13332" max="13332" width="6.6640625" bestFit="1" customWidth="1"/>
    <col min="13333" max="13333" width="4" customWidth="1"/>
    <col min="13334" max="13334" width="14.5546875" customWidth="1"/>
    <col min="13335" max="13335" width="5" customWidth="1"/>
    <col min="13336" max="13336" width="11.33203125" customWidth="1"/>
    <col min="13569" max="13569" width="22.5546875" customWidth="1"/>
    <col min="13570" max="13570" width="7" customWidth="1"/>
    <col min="13571" max="13571" width="9.88671875" customWidth="1"/>
    <col min="13572" max="13572" width="7.33203125" customWidth="1"/>
    <col min="13573" max="13573" width="20.6640625" bestFit="1" customWidth="1"/>
    <col min="13574" max="13574" width="1.5546875" bestFit="1" customWidth="1"/>
    <col min="13575" max="13575" width="20.6640625" bestFit="1" customWidth="1"/>
    <col min="13576" max="13576" width="2.88671875" customWidth="1"/>
    <col min="13577" max="13577" width="1.5546875" bestFit="1" customWidth="1"/>
    <col min="13578" max="13578" width="2.88671875" customWidth="1"/>
    <col min="13579" max="13579" width="5" bestFit="1" customWidth="1"/>
    <col min="13580" max="13580" width="0.44140625" customWidth="1"/>
    <col min="13581" max="13581" width="4.33203125" customWidth="1"/>
    <col min="13582" max="13582" width="1.5546875" customWidth="1"/>
    <col min="13583" max="13583" width="4.33203125" customWidth="1"/>
    <col min="13584" max="13584" width="4.5546875" customWidth="1"/>
    <col min="13585" max="13587" width="2.88671875" customWidth="1"/>
    <col min="13588" max="13588" width="6.6640625" bestFit="1" customWidth="1"/>
    <col min="13589" max="13589" width="4" customWidth="1"/>
    <col min="13590" max="13590" width="14.5546875" customWidth="1"/>
    <col min="13591" max="13591" width="5" customWidth="1"/>
    <col min="13592" max="13592" width="11.33203125" customWidth="1"/>
    <col min="13825" max="13825" width="22.5546875" customWidth="1"/>
    <col min="13826" max="13826" width="7" customWidth="1"/>
    <col min="13827" max="13827" width="9.88671875" customWidth="1"/>
    <col min="13828" max="13828" width="7.33203125" customWidth="1"/>
    <col min="13829" max="13829" width="20.6640625" bestFit="1" customWidth="1"/>
    <col min="13830" max="13830" width="1.5546875" bestFit="1" customWidth="1"/>
    <col min="13831" max="13831" width="20.6640625" bestFit="1" customWidth="1"/>
    <col min="13832" max="13832" width="2.88671875" customWidth="1"/>
    <col min="13833" max="13833" width="1.5546875" bestFit="1" customWidth="1"/>
    <col min="13834" max="13834" width="2.88671875" customWidth="1"/>
    <col min="13835" max="13835" width="5" bestFit="1" customWidth="1"/>
    <col min="13836" max="13836" width="0.44140625" customWidth="1"/>
    <col min="13837" max="13837" width="4.33203125" customWidth="1"/>
    <col min="13838" max="13838" width="1.5546875" customWidth="1"/>
    <col min="13839" max="13839" width="4.33203125" customWidth="1"/>
    <col min="13840" max="13840" width="4.5546875" customWidth="1"/>
    <col min="13841" max="13843" width="2.88671875" customWidth="1"/>
    <col min="13844" max="13844" width="6.6640625" bestFit="1" customWidth="1"/>
    <col min="13845" max="13845" width="4" customWidth="1"/>
    <col min="13846" max="13846" width="14.5546875" customWidth="1"/>
    <col min="13847" max="13847" width="5" customWidth="1"/>
    <col min="13848" max="13848" width="11.33203125" customWidth="1"/>
    <col min="14081" max="14081" width="22.5546875" customWidth="1"/>
    <col min="14082" max="14082" width="7" customWidth="1"/>
    <col min="14083" max="14083" width="9.88671875" customWidth="1"/>
    <col min="14084" max="14084" width="7.33203125" customWidth="1"/>
    <col min="14085" max="14085" width="20.6640625" bestFit="1" customWidth="1"/>
    <col min="14086" max="14086" width="1.5546875" bestFit="1" customWidth="1"/>
    <col min="14087" max="14087" width="20.6640625" bestFit="1" customWidth="1"/>
    <col min="14088" max="14088" width="2.88671875" customWidth="1"/>
    <col min="14089" max="14089" width="1.5546875" bestFit="1" customWidth="1"/>
    <col min="14090" max="14090" width="2.88671875" customWidth="1"/>
    <col min="14091" max="14091" width="5" bestFit="1" customWidth="1"/>
    <col min="14092" max="14092" width="0.44140625" customWidth="1"/>
    <col min="14093" max="14093" width="4.33203125" customWidth="1"/>
    <col min="14094" max="14094" width="1.5546875" customWidth="1"/>
    <col min="14095" max="14095" width="4.33203125" customWidth="1"/>
    <col min="14096" max="14096" width="4.5546875" customWidth="1"/>
    <col min="14097" max="14099" width="2.88671875" customWidth="1"/>
    <col min="14100" max="14100" width="6.6640625" bestFit="1" customWidth="1"/>
    <col min="14101" max="14101" width="4" customWidth="1"/>
    <col min="14102" max="14102" width="14.5546875" customWidth="1"/>
    <col min="14103" max="14103" width="5" customWidth="1"/>
    <col min="14104" max="14104" width="11.33203125" customWidth="1"/>
    <col min="14337" max="14337" width="22.5546875" customWidth="1"/>
    <col min="14338" max="14338" width="7" customWidth="1"/>
    <col min="14339" max="14339" width="9.88671875" customWidth="1"/>
    <col min="14340" max="14340" width="7.33203125" customWidth="1"/>
    <col min="14341" max="14341" width="20.6640625" bestFit="1" customWidth="1"/>
    <col min="14342" max="14342" width="1.5546875" bestFit="1" customWidth="1"/>
    <col min="14343" max="14343" width="20.6640625" bestFit="1" customWidth="1"/>
    <col min="14344" max="14344" width="2.88671875" customWidth="1"/>
    <col min="14345" max="14345" width="1.5546875" bestFit="1" customWidth="1"/>
    <col min="14346" max="14346" width="2.88671875" customWidth="1"/>
    <col min="14347" max="14347" width="5" bestFit="1" customWidth="1"/>
    <col min="14348" max="14348" width="0.44140625" customWidth="1"/>
    <col min="14349" max="14349" width="4.33203125" customWidth="1"/>
    <col min="14350" max="14350" width="1.5546875" customWidth="1"/>
    <col min="14351" max="14351" width="4.33203125" customWidth="1"/>
    <col min="14352" max="14352" width="4.5546875" customWidth="1"/>
    <col min="14353" max="14355" width="2.88671875" customWidth="1"/>
    <col min="14356" max="14356" width="6.6640625" bestFit="1" customWidth="1"/>
    <col min="14357" max="14357" width="4" customWidth="1"/>
    <col min="14358" max="14358" width="14.5546875" customWidth="1"/>
    <col min="14359" max="14359" width="5" customWidth="1"/>
    <col min="14360" max="14360" width="11.33203125" customWidth="1"/>
    <col min="14593" max="14593" width="22.5546875" customWidth="1"/>
    <col min="14594" max="14594" width="7" customWidth="1"/>
    <col min="14595" max="14595" width="9.88671875" customWidth="1"/>
    <col min="14596" max="14596" width="7.33203125" customWidth="1"/>
    <col min="14597" max="14597" width="20.6640625" bestFit="1" customWidth="1"/>
    <col min="14598" max="14598" width="1.5546875" bestFit="1" customWidth="1"/>
    <col min="14599" max="14599" width="20.6640625" bestFit="1" customWidth="1"/>
    <col min="14600" max="14600" width="2.88671875" customWidth="1"/>
    <col min="14601" max="14601" width="1.5546875" bestFit="1" customWidth="1"/>
    <col min="14602" max="14602" width="2.88671875" customWidth="1"/>
    <col min="14603" max="14603" width="5" bestFit="1" customWidth="1"/>
    <col min="14604" max="14604" width="0.44140625" customWidth="1"/>
    <col min="14605" max="14605" width="4.33203125" customWidth="1"/>
    <col min="14606" max="14606" width="1.5546875" customWidth="1"/>
    <col min="14607" max="14607" width="4.33203125" customWidth="1"/>
    <col min="14608" max="14608" width="4.5546875" customWidth="1"/>
    <col min="14609" max="14611" width="2.88671875" customWidth="1"/>
    <col min="14612" max="14612" width="6.6640625" bestFit="1" customWidth="1"/>
    <col min="14613" max="14613" width="4" customWidth="1"/>
    <col min="14614" max="14614" width="14.5546875" customWidth="1"/>
    <col min="14615" max="14615" width="5" customWidth="1"/>
    <col min="14616" max="14616" width="11.33203125" customWidth="1"/>
    <col min="14849" max="14849" width="22.5546875" customWidth="1"/>
    <col min="14850" max="14850" width="7" customWidth="1"/>
    <col min="14851" max="14851" width="9.88671875" customWidth="1"/>
    <col min="14852" max="14852" width="7.33203125" customWidth="1"/>
    <col min="14853" max="14853" width="20.6640625" bestFit="1" customWidth="1"/>
    <col min="14854" max="14854" width="1.5546875" bestFit="1" customWidth="1"/>
    <col min="14855" max="14855" width="20.6640625" bestFit="1" customWidth="1"/>
    <col min="14856" max="14856" width="2.88671875" customWidth="1"/>
    <col min="14857" max="14857" width="1.5546875" bestFit="1" customWidth="1"/>
    <col min="14858" max="14858" width="2.88671875" customWidth="1"/>
    <col min="14859" max="14859" width="5" bestFit="1" customWidth="1"/>
    <col min="14860" max="14860" width="0.44140625" customWidth="1"/>
    <col min="14861" max="14861" width="4.33203125" customWidth="1"/>
    <col min="14862" max="14862" width="1.5546875" customWidth="1"/>
    <col min="14863" max="14863" width="4.33203125" customWidth="1"/>
    <col min="14864" max="14864" width="4.5546875" customWidth="1"/>
    <col min="14865" max="14867" width="2.88671875" customWidth="1"/>
    <col min="14868" max="14868" width="6.6640625" bestFit="1" customWidth="1"/>
    <col min="14869" max="14869" width="4" customWidth="1"/>
    <col min="14870" max="14870" width="14.5546875" customWidth="1"/>
    <col min="14871" max="14871" width="5" customWidth="1"/>
    <col min="14872" max="14872" width="11.33203125" customWidth="1"/>
    <col min="15105" max="15105" width="22.5546875" customWidth="1"/>
    <col min="15106" max="15106" width="7" customWidth="1"/>
    <col min="15107" max="15107" width="9.88671875" customWidth="1"/>
    <col min="15108" max="15108" width="7.33203125" customWidth="1"/>
    <col min="15109" max="15109" width="20.6640625" bestFit="1" customWidth="1"/>
    <col min="15110" max="15110" width="1.5546875" bestFit="1" customWidth="1"/>
    <col min="15111" max="15111" width="20.6640625" bestFit="1" customWidth="1"/>
    <col min="15112" max="15112" width="2.88671875" customWidth="1"/>
    <col min="15113" max="15113" width="1.5546875" bestFit="1" customWidth="1"/>
    <col min="15114" max="15114" width="2.88671875" customWidth="1"/>
    <col min="15115" max="15115" width="5" bestFit="1" customWidth="1"/>
    <col min="15116" max="15116" width="0.44140625" customWidth="1"/>
    <col min="15117" max="15117" width="4.33203125" customWidth="1"/>
    <col min="15118" max="15118" width="1.5546875" customWidth="1"/>
    <col min="15119" max="15119" width="4.33203125" customWidth="1"/>
    <col min="15120" max="15120" width="4.5546875" customWidth="1"/>
    <col min="15121" max="15123" width="2.88671875" customWidth="1"/>
    <col min="15124" max="15124" width="6.6640625" bestFit="1" customWidth="1"/>
    <col min="15125" max="15125" width="4" customWidth="1"/>
    <col min="15126" max="15126" width="14.5546875" customWidth="1"/>
    <col min="15127" max="15127" width="5" customWidth="1"/>
    <col min="15128" max="15128" width="11.33203125" customWidth="1"/>
    <col min="15361" max="15361" width="22.5546875" customWidth="1"/>
    <col min="15362" max="15362" width="7" customWidth="1"/>
    <col min="15363" max="15363" width="9.88671875" customWidth="1"/>
    <col min="15364" max="15364" width="7.33203125" customWidth="1"/>
    <col min="15365" max="15365" width="20.6640625" bestFit="1" customWidth="1"/>
    <col min="15366" max="15366" width="1.5546875" bestFit="1" customWidth="1"/>
    <col min="15367" max="15367" width="20.6640625" bestFit="1" customWidth="1"/>
    <col min="15368" max="15368" width="2.88671875" customWidth="1"/>
    <col min="15369" max="15369" width="1.5546875" bestFit="1" customWidth="1"/>
    <col min="15370" max="15370" width="2.88671875" customWidth="1"/>
    <col min="15371" max="15371" width="5" bestFit="1" customWidth="1"/>
    <col min="15372" max="15372" width="0.44140625" customWidth="1"/>
    <col min="15373" max="15373" width="4.33203125" customWidth="1"/>
    <col min="15374" max="15374" width="1.5546875" customWidth="1"/>
    <col min="15375" max="15375" width="4.33203125" customWidth="1"/>
    <col min="15376" max="15376" width="4.5546875" customWidth="1"/>
    <col min="15377" max="15379" width="2.88671875" customWidth="1"/>
    <col min="15380" max="15380" width="6.6640625" bestFit="1" customWidth="1"/>
    <col min="15381" max="15381" width="4" customWidth="1"/>
    <col min="15382" max="15382" width="14.5546875" customWidth="1"/>
    <col min="15383" max="15383" width="5" customWidth="1"/>
    <col min="15384" max="15384" width="11.33203125" customWidth="1"/>
    <col min="15617" max="15617" width="22.5546875" customWidth="1"/>
    <col min="15618" max="15618" width="7" customWidth="1"/>
    <col min="15619" max="15619" width="9.88671875" customWidth="1"/>
    <col min="15620" max="15620" width="7.33203125" customWidth="1"/>
    <col min="15621" max="15621" width="20.6640625" bestFit="1" customWidth="1"/>
    <col min="15622" max="15622" width="1.5546875" bestFit="1" customWidth="1"/>
    <col min="15623" max="15623" width="20.6640625" bestFit="1" customWidth="1"/>
    <col min="15624" max="15624" width="2.88671875" customWidth="1"/>
    <col min="15625" max="15625" width="1.5546875" bestFit="1" customWidth="1"/>
    <col min="15626" max="15626" width="2.88671875" customWidth="1"/>
    <col min="15627" max="15627" width="5" bestFit="1" customWidth="1"/>
    <col min="15628" max="15628" width="0.44140625" customWidth="1"/>
    <col min="15629" max="15629" width="4.33203125" customWidth="1"/>
    <col min="15630" max="15630" width="1.5546875" customWidth="1"/>
    <col min="15631" max="15631" width="4.33203125" customWidth="1"/>
    <col min="15632" max="15632" width="4.5546875" customWidth="1"/>
    <col min="15633" max="15635" width="2.88671875" customWidth="1"/>
    <col min="15636" max="15636" width="6.6640625" bestFit="1" customWidth="1"/>
    <col min="15637" max="15637" width="4" customWidth="1"/>
    <col min="15638" max="15638" width="14.5546875" customWidth="1"/>
    <col min="15639" max="15639" width="5" customWidth="1"/>
    <col min="15640" max="15640" width="11.33203125" customWidth="1"/>
    <col min="15873" max="15873" width="22.5546875" customWidth="1"/>
    <col min="15874" max="15874" width="7" customWidth="1"/>
    <col min="15875" max="15875" width="9.88671875" customWidth="1"/>
    <col min="15876" max="15876" width="7.33203125" customWidth="1"/>
    <col min="15877" max="15877" width="20.6640625" bestFit="1" customWidth="1"/>
    <col min="15878" max="15878" width="1.5546875" bestFit="1" customWidth="1"/>
    <col min="15879" max="15879" width="20.6640625" bestFit="1" customWidth="1"/>
    <col min="15880" max="15880" width="2.88671875" customWidth="1"/>
    <col min="15881" max="15881" width="1.5546875" bestFit="1" customWidth="1"/>
    <col min="15882" max="15882" width="2.88671875" customWidth="1"/>
    <col min="15883" max="15883" width="5" bestFit="1" customWidth="1"/>
    <col min="15884" max="15884" width="0.44140625" customWidth="1"/>
    <col min="15885" max="15885" width="4.33203125" customWidth="1"/>
    <col min="15886" max="15886" width="1.5546875" customWidth="1"/>
    <col min="15887" max="15887" width="4.33203125" customWidth="1"/>
    <col min="15888" max="15888" width="4.5546875" customWidth="1"/>
    <col min="15889" max="15891" width="2.88671875" customWidth="1"/>
    <col min="15892" max="15892" width="6.6640625" bestFit="1" customWidth="1"/>
    <col min="15893" max="15893" width="4" customWidth="1"/>
    <col min="15894" max="15894" width="14.5546875" customWidth="1"/>
    <col min="15895" max="15895" width="5" customWidth="1"/>
    <col min="15896" max="15896" width="11.33203125" customWidth="1"/>
    <col min="16129" max="16129" width="22.5546875" customWidth="1"/>
    <col min="16130" max="16130" width="7" customWidth="1"/>
    <col min="16131" max="16131" width="9.88671875" customWidth="1"/>
    <col min="16132" max="16132" width="7.33203125" customWidth="1"/>
    <col min="16133" max="16133" width="20.6640625" bestFit="1" customWidth="1"/>
    <col min="16134" max="16134" width="1.5546875" bestFit="1" customWidth="1"/>
    <col min="16135" max="16135" width="20.6640625" bestFit="1" customWidth="1"/>
    <col min="16136" max="16136" width="2.88671875" customWidth="1"/>
    <col min="16137" max="16137" width="1.5546875" bestFit="1" customWidth="1"/>
    <col min="16138" max="16138" width="2.88671875" customWidth="1"/>
    <col min="16139" max="16139" width="5" bestFit="1" customWidth="1"/>
    <col min="16140" max="16140" width="0.44140625" customWidth="1"/>
    <col min="16141" max="16141" width="4.33203125" customWidth="1"/>
    <col min="16142" max="16142" width="1.5546875" customWidth="1"/>
    <col min="16143" max="16143" width="4.33203125" customWidth="1"/>
    <col min="16144" max="16144" width="4.5546875" customWidth="1"/>
    <col min="16145" max="16147" width="2.88671875" customWidth="1"/>
    <col min="16148" max="16148" width="6.6640625" bestFit="1" customWidth="1"/>
    <col min="16149" max="16149" width="4" customWidth="1"/>
    <col min="16150" max="16150" width="14.5546875" customWidth="1"/>
    <col min="16151" max="16151" width="5" customWidth="1"/>
    <col min="16152" max="16152" width="11.33203125" customWidth="1"/>
  </cols>
  <sheetData>
    <row r="1" spans="1:24" ht="30" x14ac:dyDescent="0.7">
      <c r="A1" s="5" t="s">
        <v>73</v>
      </c>
      <c r="D1" s="7"/>
      <c r="M1" s="9"/>
    </row>
    <row r="2" spans="1:24" ht="12.75" customHeight="1" x14ac:dyDescent="0.7">
      <c r="A2" s="5"/>
      <c r="B2" s="10" t="s">
        <v>9</v>
      </c>
      <c r="C2" s="11"/>
      <c r="D2" s="12"/>
      <c r="M2" s="9"/>
    </row>
    <row r="3" spans="1:24" x14ac:dyDescent="0.3">
      <c r="A3" s="9" t="s">
        <v>10</v>
      </c>
      <c r="B3" s="86"/>
      <c r="C3" s="87"/>
      <c r="D3" s="88"/>
      <c r="E3" s="8"/>
      <c r="F3" s="9"/>
      <c r="G3" s="9"/>
      <c r="M3" s="9"/>
    </row>
    <row r="4" spans="1:24" x14ac:dyDescent="0.3">
      <c r="O4" s="9"/>
      <c r="P4" s="9"/>
      <c r="Q4" s="13"/>
      <c r="R4" s="13"/>
      <c r="S4" s="9"/>
      <c r="T4" s="9"/>
      <c r="U4" s="9"/>
    </row>
    <row r="5" spans="1:24" x14ac:dyDescent="0.3">
      <c r="A5" s="14" t="s">
        <v>11</v>
      </c>
      <c r="B5" s="14" t="s">
        <v>12</v>
      </c>
      <c r="C5" s="14" t="s">
        <v>13</v>
      </c>
      <c r="D5" s="14"/>
      <c r="E5" s="89" t="s">
        <v>11</v>
      </c>
      <c r="F5" s="89"/>
      <c r="G5" s="89"/>
      <c r="H5" s="89" t="s">
        <v>14</v>
      </c>
      <c r="I5" s="89"/>
      <c r="J5" s="89"/>
      <c r="K5" s="14" t="s">
        <v>15</v>
      </c>
      <c r="L5" s="14"/>
      <c r="M5" s="89" t="s">
        <v>14</v>
      </c>
      <c r="N5" s="89"/>
      <c r="O5" s="89"/>
      <c r="P5" s="15" t="s">
        <v>15</v>
      </c>
      <c r="Q5" s="89" t="s">
        <v>16</v>
      </c>
      <c r="R5" s="89"/>
      <c r="S5" s="89"/>
      <c r="T5" s="15" t="s">
        <v>17</v>
      </c>
      <c r="W5" s="16"/>
    </row>
    <row r="6" spans="1:24" ht="15" thickBot="1" x14ac:dyDescent="0.35">
      <c r="A6" s="17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9"/>
      <c r="Q6" s="13"/>
      <c r="R6" s="13"/>
      <c r="S6" s="13"/>
      <c r="T6" s="9"/>
      <c r="V6" s="18"/>
      <c r="W6" s="16"/>
    </row>
    <row r="7" spans="1:24" ht="15" thickBot="1" x14ac:dyDescent="0.35">
      <c r="A7" s="19">
        <v>1</v>
      </c>
      <c r="B7" s="20" t="s">
        <v>19</v>
      </c>
      <c r="C7" s="21">
        <v>45457</v>
      </c>
      <c r="D7" s="22"/>
      <c r="E7" s="23" t="s">
        <v>34</v>
      </c>
      <c r="F7" s="19" t="s">
        <v>20</v>
      </c>
      <c r="G7" s="24" t="s">
        <v>74</v>
      </c>
      <c r="H7" s="25"/>
      <c r="I7" s="8" t="s">
        <v>20</v>
      </c>
      <c r="J7" s="25"/>
      <c r="K7" s="8">
        <f>IF(AND(H7="",J7=""),0,IF(H7&lt;J7,2,IF(H7&gt;J7,1,3)))</f>
        <v>0</v>
      </c>
      <c r="M7" s="26"/>
      <c r="N7" s="8" t="s">
        <v>20</v>
      </c>
      <c r="O7" s="26"/>
      <c r="P7" s="8">
        <f>IF(AND(M7="",O7=""),0,IF(M7&lt;O7,2,IF(M7&gt;O7,1,3)))</f>
        <v>0</v>
      </c>
      <c r="Q7" s="8">
        <f t="shared" ref="Q7:Q42" si="0">IF(AND(P7&lt;&gt;0,$K7=P7),3,0)</f>
        <v>0</v>
      </c>
      <c r="R7">
        <f t="shared" ref="R7:R42" si="1">IF(ISBLANK(H7),0,IF(H7=M7,1,0))</f>
        <v>0</v>
      </c>
      <c r="S7">
        <f t="shared" ref="S7:S42" si="2">IF(ISBLANK(J7),0,IF(J7=O7,1,0))</f>
        <v>0</v>
      </c>
      <c r="T7" s="8">
        <f t="shared" ref="T7:T42" si="3">SUM(Q7:S7)</f>
        <v>0</v>
      </c>
      <c r="U7" s="8"/>
      <c r="V7" s="27" t="s">
        <v>21</v>
      </c>
      <c r="W7" s="28"/>
      <c r="X7" s="2"/>
    </row>
    <row r="8" spans="1:24" x14ac:dyDescent="0.3">
      <c r="A8" s="19">
        <v>2</v>
      </c>
      <c r="B8" s="20" t="s">
        <v>19</v>
      </c>
      <c r="C8" s="21">
        <v>45458</v>
      </c>
      <c r="D8" s="22"/>
      <c r="E8" s="23" t="s">
        <v>75</v>
      </c>
      <c r="F8" s="19" t="s">
        <v>20</v>
      </c>
      <c r="G8" s="24" t="s">
        <v>35</v>
      </c>
      <c r="H8" s="25"/>
      <c r="I8" s="8" t="s">
        <v>20</v>
      </c>
      <c r="J8" s="25"/>
      <c r="K8" s="8">
        <f t="shared" ref="K8:K42" si="4">IF(AND(H8="",J8=""),0,IF(H8&lt;J8,2,IF(H8&gt;J8,1,3)))</f>
        <v>0</v>
      </c>
      <c r="M8" s="26"/>
      <c r="N8" s="8" t="s">
        <v>20</v>
      </c>
      <c r="O8" s="26"/>
      <c r="P8" s="8">
        <f t="shared" ref="P8:P42" si="5">IF(AND(M8="",O8=""),0,IF(M8&lt;O8,2,IF(M8&gt;O8,1,3)))</f>
        <v>0</v>
      </c>
      <c r="Q8" s="8">
        <f t="shared" si="0"/>
        <v>0</v>
      </c>
      <c r="R8">
        <f t="shared" si="1"/>
        <v>0</v>
      </c>
      <c r="S8">
        <f t="shared" si="2"/>
        <v>0</v>
      </c>
      <c r="T8" s="8">
        <f t="shared" si="3"/>
        <v>0</v>
      </c>
      <c r="U8" s="8"/>
      <c r="V8" s="29" t="s">
        <v>34</v>
      </c>
      <c r="X8" s="2"/>
    </row>
    <row r="9" spans="1:24" x14ac:dyDescent="0.3">
      <c r="A9" s="19">
        <v>3</v>
      </c>
      <c r="B9" s="20" t="s">
        <v>22</v>
      </c>
      <c r="C9" s="21">
        <v>45458</v>
      </c>
      <c r="D9" s="22"/>
      <c r="E9" s="23" t="s">
        <v>24</v>
      </c>
      <c r="F9" s="19" t="s">
        <v>20</v>
      </c>
      <c r="G9" s="24" t="s">
        <v>30</v>
      </c>
      <c r="H9" s="25"/>
      <c r="I9" s="8" t="s">
        <v>20</v>
      </c>
      <c r="J9" s="25"/>
      <c r="K9" s="8">
        <f t="shared" si="4"/>
        <v>0</v>
      </c>
      <c r="M9" s="26"/>
      <c r="N9" s="8" t="s">
        <v>20</v>
      </c>
      <c r="O9" s="26"/>
      <c r="P9" s="8">
        <f t="shared" si="5"/>
        <v>0</v>
      </c>
      <c r="Q9" s="8">
        <f t="shared" si="0"/>
        <v>0</v>
      </c>
      <c r="R9">
        <f t="shared" si="1"/>
        <v>0</v>
      </c>
      <c r="S9">
        <f t="shared" si="2"/>
        <v>0</v>
      </c>
      <c r="T9" s="8">
        <f t="shared" si="3"/>
        <v>0</v>
      </c>
      <c r="U9" s="8"/>
      <c r="V9" s="30" t="s">
        <v>74</v>
      </c>
      <c r="X9" s="2"/>
    </row>
    <row r="10" spans="1:24" x14ac:dyDescent="0.3">
      <c r="A10" s="19">
        <v>4</v>
      </c>
      <c r="B10" s="20" t="s">
        <v>22</v>
      </c>
      <c r="C10" s="21">
        <v>45458</v>
      </c>
      <c r="D10" s="22"/>
      <c r="E10" s="23" t="s">
        <v>76</v>
      </c>
      <c r="F10" s="19" t="s">
        <v>20</v>
      </c>
      <c r="G10" s="24" t="s">
        <v>77</v>
      </c>
      <c r="H10" s="25"/>
      <c r="I10" s="8" t="s">
        <v>20</v>
      </c>
      <c r="J10" s="25"/>
      <c r="K10" s="8">
        <f t="shared" si="4"/>
        <v>0</v>
      </c>
      <c r="M10" s="26"/>
      <c r="N10" s="8" t="s">
        <v>20</v>
      </c>
      <c r="O10" s="26"/>
      <c r="P10" s="8">
        <f t="shared" si="5"/>
        <v>0</v>
      </c>
      <c r="Q10" s="8">
        <f t="shared" si="0"/>
        <v>0</v>
      </c>
      <c r="R10">
        <f t="shared" si="1"/>
        <v>0</v>
      </c>
      <c r="S10">
        <f t="shared" si="2"/>
        <v>0</v>
      </c>
      <c r="T10" s="8">
        <f t="shared" si="3"/>
        <v>0</v>
      </c>
      <c r="U10" s="8"/>
      <c r="V10" s="30" t="s">
        <v>75</v>
      </c>
      <c r="X10" s="2"/>
    </row>
    <row r="11" spans="1:24" ht="15" thickBot="1" x14ac:dyDescent="0.35">
      <c r="A11" s="19">
        <v>5</v>
      </c>
      <c r="B11" s="20" t="s">
        <v>27</v>
      </c>
      <c r="C11" s="31">
        <v>45459</v>
      </c>
      <c r="D11" s="22"/>
      <c r="E11" s="23" t="s">
        <v>38</v>
      </c>
      <c r="F11" s="19" t="s">
        <v>20</v>
      </c>
      <c r="G11" s="24" t="s">
        <v>64</v>
      </c>
      <c r="H11" s="25"/>
      <c r="I11" s="8" t="s">
        <v>20</v>
      </c>
      <c r="J11" s="25"/>
      <c r="K11" s="8">
        <f t="shared" si="4"/>
        <v>0</v>
      </c>
      <c r="M11" s="26"/>
      <c r="N11" s="8" t="s">
        <v>20</v>
      </c>
      <c r="O11" s="26"/>
      <c r="P11" s="8">
        <f t="shared" si="5"/>
        <v>0</v>
      </c>
      <c r="Q11" s="8">
        <f t="shared" si="0"/>
        <v>0</v>
      </c>
      <c r="R11">
        <f t="shared" si="1"/>
        <v>0</v>
      </c>
      <c r="S11">
        <f t="shared" si="2"/>
        <v>0</v>
      </c>
      <c r="T11" s="8">
        <f t="shared" si="3"/>
        <v>0</v>
      </c>
      <c r="U11" s="8"/>
      <c r="V11" s="32" t="s">
        <v>35</v>
      </c>
    </row>
    <row r="12" spans="1:24" ht="15" thickBot="1" x14ac:dyDescent="0.35">
      <c r="A12" s="19">
        <v>6</v>
      </c>
      <c r="B12" s="20" t="s">
        <v>25</v>
      </c>
      <c r="C12" s="31">
        <v>45459</v>
      </c>
      <c r="D12" s="22"/>
      <c r="E12" s="23" t="s">
        <v>78</v>
      </c>
      <c r="F12" s="19" t="s">
        <v>20</v>
      </c>
      <c r="G12" s="33" t="s">
        <v>28</v>
      </c>
      <c r="H12" s="25"/>
      <c r="I12" s="8" t="s">
        <v>20</v>
      </c>
      <c r="J12" s="25"/>
      <c r="K12" s="8">
        <f t="shared" si="4"/>
        <v>0</v>
      </c>
      <c r="M12" s="26"/>
      <c r="N12" s="8" t="s">
        <v>20</v>
      </c>
      <c r="O12" s="26"/>
      <c r="P12" s="8">
        <f t="shared" si="5"/>
        <v>0</v>
      </c>
      <c r="Q12" s="8">
        <f t="shared" si="0"/>
        <v>0</v>
      </c>
      <c r="R12">
        <f t="shared" si="1"/>
        <v>0</v>
      </c>
      <c r="S12">
        <f t="shared" si="2"/>
        <v>0</v>
      </c>
      <c r="T12" s="8">
        <f t="shared" si="3"/>
        <v>0</v>
      </c>
      <c r="U12" s="8"/>
      <c r="W12" s="34"/>
    </row>
    <row r="13" spans="1:24" ht="15" thickBot="1" x14ac:dyDescent="0.35">
      <c r="A13" s="19">
        <v>7</v>
      </c>
      <c r="B13" s="20" t="s">
        <v>25</v>
      </c>
      <c r="C13" s="31">
        <v>45459</v>
      </c>
      <c r="D13" s="22"/>
      <c r="E13" s="23" t="s">
        <v>32</v>
      </c>
      <c r="F13" s="19" t="s">
        <v>20</v>
      </c>
      <c r="G13" s="24" t="s">
        <v>37</v>
      </c>
      <c r="H13" s="25"/>
      <c r="I13" s="8" t="s">
        <v>20</v>
      </c>
      <c r="J13" s="25"/>
      <c r="K13" s="8">
        <f t="shared" si="4"/>
        <v>0</v>
      </c>
      <c r="M13" s="26"/>
      <c r="N13" s="8" t="s">
        <v>20</v>
      </c>
      <c r="O13" s="26"/>
      <c r="P13" s="8">
        <f t="shared" si="5"/>
        <v>0</v>
      </c>
      <c r="Q13" s="8">
        <f t="shared" si="0"/>
        <v>0</v>
      </c>
      <c r="R13">
        <f t="shared" si="1"/>
        <v>0</v>
      </c>
      <c r="S13">
        <f t="shared" si="2"/>
        <v>0</v>
      </c>
      <c r="T13" s="8">
        <f t="shared" si="3"/>
        <v>0</v>
      </c>
      <c r="U13" s="8"/>
      <c r="V13" s="27" t="s">
        <v>29</v>
      </c>
      <c r="W13" s="28"/>
      <c r="X13" s="2"/>
    </row>
    <row r="14" spans="1:24" x14ac:dyDescent="0.3">
      <c r="A14" s="19">
        <v>8</v>
      </c>
      <c r="B14" s="20" t="s">
        <v>31</v>
      </c>
      <c r="C14" s="31">
        <v>45460</v>
      </c>
      <c r="D14" s="22"/>
      <c r="E14" s="23" t="s">
        <v>79</v>
      </c>
      <c r="F14" s="19" t="s">
        <v>20</v>
      </c>
      <c r="G14" s="35" t="s">
        <v>80</v>
      </c>
      <c r="H14" s="25"/>
      <c r="I14" s="8" t="s">
        <v>20</v>
      </c>
      <c r="J14" s="25"/>
      <c r="K14" s="8">
        <f t="shared" si="4"/>
        <v>0</v>
      </c>
      <c r="M14" s="26"/>
      <c r="N14" s="8" t="s">
        <v>20</v>
      </c>
      <c r="O14" s="26"/>
      <c r="P14" s="8">
        <f t="shared" si="5"/>
        <v>0</v>
      </c>
      <c r="Q14" s="8">
        <f t="shared" si="0"/>
        <v>0</v>
      </c>
      <c r="R14">
        <f t="shared" si="1"/>
        <v>0</v>
      </c>
      <c r="S14">
        <f t="shared" si="2"/>
        <v>0</v>
      </c>
      <c r="T14" s="8">
        <f t="shared" si="3"/>
        <v>0</v>
      </c>
      <c r="U14" s="8"/>
      <c r="V14" s="29" t="s">
        <v>24</v>
      </c>
      <c r="X14" s="2"/>
    </row>
    <row r="15" spans="1:24" x14ac:dyDescent="0.3">
      <c r="A15" s="19">
        <v>9</v>
      </c>
      <c r="B15" s="20" t="s">
        <v>31</v>
      </c>
      <c r="C15" s="31">
        <v>45460</v>
      </c>
      <c r="D15" s="22"/>
      <c r="E15" s="23" t="s">
        <v>43</v>
      </c>
      <c r="F15" s="19" t="s">
        <v>20</v>
      </c>
      <c r="G15" s="24" t="s">
        <v>81</v>
      </c>
      <c r="H15" s="25"/>
      <c r="I15" s="8" t="s">
        <v>20</v>
      </c>
      <c r="J15" s="25"/>
      <c r="K15" s="8">
        <f t="shared" si="4"/>
        <v>0</v>
      </c>
      <c r="M15" s="26"/>
      <c r="N15" s="8" t="s">
        <v>20</v>
      </c>
      <c r="O15" s="26"/>
      <c r="P15" s="8">
        <f t="shared" si="5"/>
        <v>0</v>
      </c>
      <c r="Q15" s="8">
        <f t="shared" si="0"/>
        <v>0</v>
      </c>
      <c r="R15">
        <f t="shared" si="1"/>
        <v>0</v>
      </c>
      <c r="S15">
        <f t="shared" si="2"/>
        <v>0</v>
      </c>
      <c r="T15" s="8">
        <f t="shared" si="3"/>
        <v>0</v>
      </c>
      <c r="U15" s="8"/>
      <c r="V15" s="30" t="s">
        <v>40</v>
      </c>
      <c r="X15" s="2"/>
    </row>
    <row r="16" spans="1:24" x14ac:dyDescent="0.3">
      <c r="A16" s="19">
        <v>10</v>
      </c>
      <c r="B16" s="20" t="s">
        <v>27</v>
      </c>
      <c r="C16" s="31">
        <v>45460</v>
      </c>
      <c r="D16" s="22"/>
      <c r="E16" s="23" t="s">
        <v>82</v>
      </c>
      <c r="F16" s="19" t="s">
        <v>20</v>
      </c>
      <c r="G16" s="24" t="s">
        <v>26</v>
      </c>
      <c r="H16" s="25"/>
      <c r="I16" s="8" t="s">
        <v>20</v>
      </c>
      <c r="J16" s="25"/>
      <c r="K16" s="8">
        <f t="shared" si="4"/>
        <v>0</v>
      </c>
      <c r="M16" s="26"/>
      <c r="N16" s="8" t="s">
        <v>20</v>
      </c>
      <c r="O16" s="26"/>
      <c r="P16" s="8">
        <f t="shared" si="5"/>
        <v>0</v>
      </c>
      <c r="Q16" s="8">
        <f t="shared" si="0"/>
        <v>0</v>
      </c>
      <c r="R16">
        <f t="shared" si="1"/>
        <v>0</v>
      </c>
      <c r="S16">
        <f t="shared" si="2"/>
        <v>0</v>
      </c>
      <c r="T16" s="8">
        <f t="shared" si="3"/>
        <v>0</v>
      </c>
      <c r="U16" s="8"/>
      <c r="V16" s="30" t="s">
        <v>76</v>
      </c>
      <c r="X16" s="2"/>
    </row>
    <row r="17" spans="1:24" ht="15" thickBot="1" x14ac:dyDescent="0.35">
      <c r="A17" s="19">
        <v>11</v>
      </c>
      <c r="B17" s="20" t="s">
        <v>33</v>
      </c>
      <c r="C17" s="31">
        <v>45461</v>
      </c>
      <c r="D17" s="22"/>
      <c r="E17" s="23" t="s">
        <v>83</v>
      </c>
      <c r="F17" s="19" t="s">
        <v>20</v>
      </c>
      <c r="G17" s="24" t="s">
        <v>84</v>
      </c>
      <c r="H17" s="25"/>
      <c r="I17" s="8" t="s">
        <v>20</v>
      </c>
      <c r="J17" s="25"/>
      <c r="K17" s="8">
        <f t="shared" si="4"/>
        <v>0</v>
      </c>
      <c r="M17" s="26"/>
      <c r="N17" s="8" t="s">
        <v>20</v>
      </c>
      <c r="O17" s="26"/>
      <c r="P17" s="8">
        <f t="shared" si="5"/>
        <v>0</v>
      </c>
      <c r="Q17" s="8">
        <f t="shared" si="0"/>
        <v>0</v>
      </c>
      <c r="R17">
        <f t="shared" si="1"/>
        <v>0</v>
      </c>
      <c r="S17">
        <f t="shared" si="2"/>
        <v>0</v>
      </c>
      <c r="T17" s="8">
        <f t="shared" si="3"/>
        <v>0</v>
      </c>
      <c r="U17" s="8"/>
      <c r="V17" s="32" t="s">
        <v>77</v>
      </c>
      <c r="X17" s="2"/>
    </row>
    <row r="18" spans="1:24" ht="15" thickBot="1" x14ac:dyDescent="0.35">
      <c r="A18" s="19">
        <v>12</v>
      </c>
      <c r="B18" s="20" t="s">
        <v>33</v>
      </c>
      <c r="C18" s="31">
        <v>45461</v>
      </c>
      <c r="D18" s="22"/>
      <c r="E18" s="23" t="s">
        <v>23</v>
      </c>
      <c r="F18" s="19" t="s">
        <v>20</v>
      </c>
      <c r="G18" s="24" t="s">
        <v>85</v>
      </c>
      <c r="H18" s="25"/>
      <c r="I18" s="8" t="s">
        <v>20</v>
      </c>
      <c r="J18" s="25"/>
      <c r="K18" s="8">
        <f t="shared" si="4"/>
        <v>0</v>
      </c>
      <c r="M18" s="26"/>
      <c r="N18" s="8" t="s">
        <v>20</v>
      </c>
      <c r="O18" s="26"/>
      <c r="P18" s="8">
        <f t="shared" si="5"/>
        <v>0</v>
      </c>
      <c r="Q18" s="8">
        <f t="shared" si="0"/>
        <v>0</v>
      </c>
      <c r="R18">
        <f t="shared" si="1"/>
        <v>0</v>
      </c>
      <c r="S18">
        <f t="shared" si="2"/>
        <v>0</v>
      </c>
      <c r="T18" s="8">
        <f t="shared" si="3"/>
        <v>0</v>
      </c>
      <c r="U18" s="8"/>
      <c r="W18" s="34"/>
      <c r="X18" s="2"/>
    </row>
    <row r="19" spans="1:24" ht="15" thickBot="1" x14ac:dyDescent="0.35">
      <c r="A19" s="19">
        <v>13</v>
      </c>
      <c r="B19" s="20" t="s">
        <v>22</v>
      </c>
      <c r="C19" s="31">
        <v>45462</v>
      </c>
      <c r="D19" s="22"/>
      <c r="E19" s="23" t="s">
        <v>40</v>
      </c>
      <c r="F19" s="19" t="s">
        <v>20</v>
      </c>
      <c r="G19" s="24" t="s">
        <v>77</v>
      </c>
      <c r="H19" s="25"/>
      <c r="I19" s="8" t="s">
        <v>20</v>
      </c>
      <c r="J19" s="25"/>
      <c r="K19" s="8">
        <f t="shared" si="4"/>
        <v>0</v>
      </c>
      <c r="M19" s="26"/>
      <c r="N19" s="8" t="s">
        <v>20</v>
      </c>
      <c r="O19" s="26"/>
      <c r="P19" s="8">
        <f t="shared" si="5"/>
        <v>0</v>
      </c>
      <c r="Q19" s="8">
        <f t="shared" si="0"/>
        <v>0</v>
      </c>
      <c r="R19">
        <f t="shared" si="1"/>
        <v>0</v>
      </c>
      <c r="S19">
        <f t="shared" si="2"/>
        <v>0</v>
      </c>
      <c r="T19" s="8">
        <f t="shared" si="3"/>
        <v>0</v>
      </c>
      <c r="U19" s="8"/>
      <c r="V19" s="27" t="s">
        <v>36</v>
      </c>
      <c r="W19" s="28"/>
      <c r="X19" s="2"/>
    </row>
    <row r="20" spans="1:24" x14ac:dyDescent="0.3">
      <c r="A20" s="19">
        <v>14</v>
      </c>
      <c r="B20" s="20" t="s">
        <v>19</v>
      </c>
      <c r="C20" s="31">
        <v>45462</v>
      </c>
      <c r="D20" s="22"/>
      <c r="E20" s="23" t="s">
        <v>34</v>
      </c>
      <c r="F20" s="19" t="s">
        <v>20</v>
      </c>
      <c r="G20" s="24" t="s">
        <v>75</v>
      </c>
      <c r="H20" s="25"/>
      <c r="I20" s="8" t="s">
        <v>20</v>
      </c>
      <c r="J20" s="25"/>
      <c r="K20" s="8">
        <f t="shared" si="4"/>
        <v>0</v>
      </c>
      <c r="M20" s="26"/>
      <c r="N20" s="8" t="s">
        <v>20</v>
      </c>
      <c r="O20" s="26"/>
      <c r="P20" s="8">
        <f t="shared" si="5"/>
        <v>0</v>
      </c>
      <c r="Q20" s="8">
        <f t="shared" si="0"/>
        <v>0</v>
      </c>
      <c r="R20">
        <f t="shared" si="1"/>
        <v>0</v>
      </c>
      <c r="S20">
        <f t="shared" si="2"/>
        <v>0</v>
      </c>
      <c r="T20" s="8">
        <f t="shared" si="3"/>
        <v>0</v>
      </c>
      <c r="U20" s="8"/>
      <c r="V20" s="29" t="s">
        <v>78</v>
      </c>
      <c r="X20" s="2"/>
    </row>
    <row r="21" spans="1:24" x14ac:dyDescent="0.3">
      <c r="A21" s="19">
        <v>15</v>
      </c>
      <c r="B21" s="20" t="s">
        <v>19</v>
      </c>
      <c r="C21" s="31">
        <v>45462</v>
      </c>
      <c r="D21" s="22"/>
      <c r="E21" s="23" t="s">
        <v>74</v>
      </c>
      <c r="F21" s="19" t="s">
        <v>20</v>
      </c>
      <c r="G21" s="24" t="s">
        <v>35</v>
      </c>
      <c r="H21" s="25"/>
      <c r="I21" s="8" t="s">
        <v>20</v>
      </c>
      <c r="J21" s="25"/>
      <c r="K21" s="8">
        <f t="shared" si="4"/>
        <v>0</v>
      </c>
      <c r="M21" s="26"/>
      <c r="N21" s="8" t="s">
        <v>20</v>
      </c>
      <c r="O21" s="26"/>
      <c r="P21" s="8">
        <f t="shared" si="5"/>
        <v>0</v>
      </c>
      <c r="Q21" s="8">
        <f t="shared" si="0"/>
        <v>0</v>
      </c>
      <c r="R21">
        <f t="shared" si="1"/>
        <v>0</v>
      </c>
      <c r="S21">
        <f t="shared" si="2"/>
        <v>0</v>
      </c>
      <c r="T21" s="8">
        <f t="shared" si="3"/>
        <v>0</v>
      </c>
      <c r="U21" s="8"/>
      <c r="V21" s="30" t="s">
        <v>28</v>
      </c>
      <c r="X21" s="2"/>
    </row>
    <row r="22" spans="1:24" x14ac:dyDescent="0.3">
      <c r="A22" s="19">
        <v>16</v>
      </c>
      <c r="B22" s="20" t="s">
        <v>25</v>
      </c>
      <c r="C22" s="31">
        <v>45463</v>
      </c>
      <c r="D22" s="22"/>
      <c r="E22" s="36" t="s">
        <v>78</v>
      </c>
      <c r="F22" s="19" t="s">
        <v>20</v>
      </c>
      <c r="G22" s="24" t="s">
        <v>32</v>
      </c>
      <c r="H22" s="25"/>
      <c r="I22" s="8" t="s">
        <v>20</v>
      </c>
      <c r="J22" s="25"/>
      <c r="K22" s="8">
        <f t="shared" si="4"/>
        <v>0</v>
      </c>
      <c r="M22" s="26"/>
      <c r="N22" s="8" t="s">
        <v>20</v>
      </c>
      <c r="O22" s="26"/>
      <c r="P22" s="8">
        <f t="shared" si="5"/>
        <v>0</v>
      </c>
      <c r="Q22" s="8">
        <f t="shared" si="0"/>
        <v>0</v>
      </c>
      <c r="R22">
        <f t="shared" si="1"/>
        <v>0</v>
      </c>
      <c r="S22">
        <f t="shared" si="2"/>
        <v>0</v>
      </c>
      <c r="T22" s="8">
        <f t="shared" si="3"/>
        <v>0</v>
      </c>
      <c r="U22" s="8"/>
      <c r="V22" s="30" t="s">
        <v>32</v>
      </c>
      <c r="X22" s="2"/>
    </row>
    <row r="23" spans="1:24" ht="15" thickBot="1" x14ac:dyDescent="0.35">
      <c r="A23" s="19">
        <v>17</v>
      </c>
      <c r="B23" s="20" t="s">
        <v>25</v>
      </c>
      <c r="C23" s="31">
        <v>45463</v>
      </c>
      <c r="D23" s="22"/>
      <c r="E23" s="23" t="s">
        <v>28</v>
      </c>
      <c r="F23" s="19" t="s">
        <v>20</v>
      </c>
      <c r="G23" s="24" t="s">
        <v>37</v>
      </c>
      <c r="H23" s="25"/>
      <c r="I23" s="8" t="s">
        <v>20</v>
      </c>
      <c r="J23" s="25"/>
      <c r="K23" s="8">
        <f t="shared" si="4"/>
        <v>0</v>
      </c>
      <c r="M23" s="26"/>
      <c r="N23" s="8" t="s">
        <v>20</v>
      </c>
      <c r="O23" s="26"/>
      <c r="P23" s="8">
        <f t="shared" si="5"/>
        <v>0</v>
      </c>
      <c r="Q23" s="8">
        <f t="shared" si="0"/>
        <v>0</v>
      </c>
      <c r="R23">
        <f t="shared" si="1"/>
        <v>0</v>
      </c>
      <c r="S23">
        <f t="shared" si="2"/>
        <v>0</v>
      </c>
      <c r="T23" s="8">
        <f t="shared" si="3"/>
        <v>0</v>
      </c>
      <c r="U23" s="8"/>
      <c r="V23" s="32" t="s">
        <v>37</v>
      </c>
      <c r="X23" s="2"/>
    </row>
    <row r="24" spans="1:24" ht="15" thickBot="1" x14ac:dyDescent="0.35">
      <c r="A24" s="19">
        <v>18</v>
      </c>
      <c r="B24" s="20" t="s">
        <v>22</v>
      </c>
      <c r="C24" s="31">
        <v>45463</v>
      </c>
      <c r="D24" s="22"/>
      <c r="E24" s="23" t="s">
        <v>24</v>
      </c>
      <c r="F24" s="19" t="s">
        <v>20</v>
      </c>
      <c r="G24" s="24" t="s">
        <v>76</v>
      </c>
      <c r="H24" s="25"/>
      <c r="I24" s="8" t="s">
        <v>20</v>
      </c>
      <c r="J24" s="25"/>
      <c r="K24" s="8">
        <f t="shared" si="4"/>
        <v>0</v>
      </c>
      <c r="M24" s="26"/>
      <c r="N24" s="8" t="s">
        <v>20</v>
      </c>
      <c r="O24" s="26"/>
      <c r="P24" s="8">
        <f t="shared" si="5"/>
        <v>0</v>
      </c>
      <c r="Q24" s="8">
        <f t="shared" si="0"/>
        <v>0</v>
      </c>
      <c r="R24">
        <f t="shared" si="1"/>
        <v>0</v>
      </c>
      <c r="S24">
        <f t="shared" si="2"/>
        <v>0</v>
      </c>
      <c r="T24" s="8">
        <f t="shared" si="3"/>
        <v>0</v>
      </c>
      <c r="U24" s="8"/>
      <c r="W24" s="34"/>
      <c r="X24" s="2"/>
    </row>
    <row r="25" spans="1:24" ht="15" thickBot="1" x14ac:dyDescent="0.35">
      <c r="A25" s="19">
        <v>19</v>
      </c>
      <c r="B25" s="20" t="s">
        <v>31</v>
      </c>
      <c r="C25" s="31">
        <v>45464</v>
      </c>
      <c r="D25" s="22"/>
      <c r="E25" s="23" t="s">
        <v>81</v>
      </c>
      <c r="F25" s="19" t="s">
        <v>20</v>
      </c>
      <c r="G25" s="24" t="s">
        <v>80</v>
      </c>
      <c r="H25" s="25"/>
      <c r="I25" s="8" t="s">
        <v>20</v>
      </c>
      <c r="J25" s="25"/>
      <c r="K25" s="8">
        <f>IF(AND(H25="",J25=""),0,IF(H25&lt;J25,2,IF(H25&gt;J25,1,3)))</f>
        <v>0</v>
      </c>
      <c r="M25" s="26"/>
      <c r="N25" s="8" t="s">
        <v>20</v>
      </c>
      <c r="O25" s="26"/>
      <c r="P25" s="8">
        <f t="shared" si="5"/>
        <v>0</v>
      </c>
      <c r="Q25" s="8">
        <f t="shared" si="0"/>
        <v>0</v>
      </c>
      <c r="R25">
        <f t="shared" si="1"/>
        <v>0</v>
      </c>
      <c r="S25">
        <f t="shared" si="2"/>
        <v>0</v>
      </c>
      <c r="T25" s="8">
        <f t="shared" si="3"/>
        <v>0</v>
      </c>
      <c r="U25" s="8"/>
      <c r="V25" s="27" t="s">
        <v>39</v>
      </c>
      <c r="W25" s="28"/>
    </row>
    <row r="26" spans="1:24" x14ac:dyDescent="0.3">
      <c r="A26" s="19">
        <v>20</v>
      </c>
      <c r="B26" s="20" t="s">
        <v>27</v>
      </c>
      <c r="C26" s="31">
        <v>45464</v>
      </c>
      <c r="D26" s="22"/>
      <c r="E26" s="23" t="s">
        <v>38</v>
      </c>
      <c r="F26" s="19" t="s">
        <v>20</v>
      </c>
      <c r="G26" s="24" t="s">
        <v>82</v>
      </c>
      <c r="H26" s="25"/>
      <c r="I26" s="8" t="s">
        <v>20</v>
      </c>
      <c r="J26" s="25"/>
      <c r="K26" s="8">
        <f t="shared" si="4"/>
        <v>0</v>
      </c>
      <c r="M26" s="26"/>
      <c r="N26" s="8" t="s">
        <v>20</v>
      </c>
      <c r="O26" s="26"/>
      <c r="P26" s="8">
        <f t="shared" si="5"/>
        <v>0</v>
      </c>
      <c r="Q26" s="8">
        <f t="shared" si="0"/>
        <v>0</v>
      </c>
      <c r="R26">
        <f t="shared" si="1"/>
        <v>0</v>
      </c>
      <c r="S26">
        <f t="shared" si="2"/>
        <v>0</v>
      </c>
      <c r="T26" s="8">
        <f t="shared" si="3"/>
        <v>0</v>
      </c>
      <c r="U26" s="8"/>
      <c r="V26" s="29" t="s">
        <v>38</v>
      </c>
    </row>
    <row r="27" spans="1:24" x14ac:dyDescent="0.3">
      <c r="A27" s="19">
        <v>21</v>
      </c>
      <c r="B27" s="20" t="s">
        <v>27</v>
      </c>
      <c r="C27" s="31">
        <v>45464</v>
      </c>
      <c r="D27" s="22"/>
      <c r="E27" s="23" t="s">
        <v>64</v>
      </c>
      <c r="F27" s="19" t="s">
        <v>20</v>
      </c>
      <c r="G27" s="24" t="s">
        <v>26</v>
      </c>
      <c r="H27" s="25"/>
      <c r="I27" s="8" t="s">
        <v>20</v>
      </c>
      <c r="J27" s="25"/>
      <c r="K27" s="8">
        <f t="shared" si="4"/>
        <v>0</v>
      </c>
      <c r="M27" s="26"/>
      <c r="N27" s="8" t="s">
        <v>20</v>
      </c>
      <c r="O27" s="26"/>
      <c r="P27" s="8">
        <f t="shared" si="5"/>
        <v>0</v>
      </c>
      <c r="Q27" s="8">
        <f t="shared" si="0"/>
        <v>0</v>
      </c>
      <c r="R27">
        <f t="shared" si="1"/>
        <v>0</v>
      </c>
      <c r="S27">
        <f t="shared" si="2"/>
        <v>0</v>
      </c>
      <c r="T27" s="8">
        <f t="shared" si="3"/>
        <v>0</v>
      </c>
      <c r="U27" s="8"/>
      <c r="V27" s="30" t="s">
        <v>64</v>
      </c>
    </row>
    <row r="28" spans="1:24" x14ac:dyDescent="0.3">
      <c r="A28" s="19">
        <v>22</v>
      </c>
      <c r="B28" s="20" t="s">
        <v>33</v>
      </c>
      <c r="C28" s="31">
        <v>45465</v>
      </c>
      <c r="D28" s="22"/>
      <c r="E28" s="23" t="s">
        <v>84</v>
      </c>
      <c r="F28" s="19" t="s">
        <v>20</v>
      </c>
      <c r="G28" s="24" t="s">
        <v>85</v>
      </c>
      <c r="H28" s="25"/>
      <c r="I28" s="8" t="s">
        <v>20</v>
      </c>
      <c r="J28" s="25"/>
      <c r="K28" s="8">
        <f t="shared" si="4"/>
        <v>0</v>
      </c>
      <c r="M28" s="26"/>
      <c r="N28" s="8" t="s">
        <v>20</v>
      </c>
      <c r="O28" s="26"/>
      <c r="P28" s="8">
        <f t="shared" si="5"/>
        <v>0</v>
      </c>
      <c r="Q28" s="8">
        <f t="shared" si="0"/>
        <v>0</v>
      </c>
      <c r="R28">
        <f t="shared" si="1"/>
        <v>0</v>
      </c>
      <c r="S28">
        <f t="shared" si="2"/>
        <v>0</v>
      </c>
      <c r="T28" s="8">
        <f t="shared" si="3"/>
        <v>0</v>
      </c>
      <c r="U28" s="8"/>
      <c r="V28" s="30" t="s">
        <v>82</v>
      </c>
    </row>
    <row r="29" spans="1:24" ht="15" thickBot="1" x14ac:dyDescent="0.35">
      <c r="A29" s="19">
        <v>23</v>
      </c>
      <c r="B29" s="20" t="s">
        <v>33</v>
      </c>
      <c r="C29" s="31">
        <v>45465</v>
      </c>
      <c r="D29" s="22"/>
      <c r="E29" s="36" t="s">
        <v>83</v>
      </c>
      <c r="F29" s="19" t="s">
        <v>20</v>
      </c>
      <c r="G29" s="24" t="s">
        <v>23</v>
      </c>
      <c r="H29" s="25"/>
      <c r="I29" s="8" t="s">
        <v>20</v>
      </c>
      <c r="J29" s="25"/>
      <c r="K29" s="8">
        <f t="shared" si="4"/>
        <v>0</v>
      </c>
      <c r="M29" s="26"/>
      <c r="N29" s="8" t="s">
        <v>20</v>
      </c>
      <c r="O29" s="26"/>
      <c r="P29" s="8">
        <f t="shared" si="5"/>
        <v>0</v>
      </c>
      <c r="Q29" s="8">
        <f t="shared" si="0"/>
        <v>0</v>
      </c>
      <c r="R29">
        <f t="shared" si="1"/>
        <v>0</v>
      </c>
      <c r="S29">
        <f t="shared" si="2"/>
        <v>0</v>
      </c>
      <c r="T29" s="8">
        <f t="shared" si="3"/>
        <v>0</v>
      </c>
      <c r="U29" s="8"/>
      <c r="V29" s="32" t="s">
        <v>26</v>
      </c>
    </row>
    <row r="30" spans="1:24" ht="15" thickBot="1" x14ac:dyDescent="0.35">
      <c r="A30" s="19">
        <v>24</v>
      </c>
      <c r="B30" s="20" t="s">
        <v>31</v>
      </c>
      <c r="C30" s="31">
        <v>45465</v>
      </c>
      <c r="D30" s="22"/>
      <c r="E30" s="23" t="s">
        <v>43</v>
      </c>
      <c r="F30" s="19" t="s">
        <v>20</v>
      </c>
      <c r="G30" s="24" t="s">
        <v>79</v>
      </c>
      <c r="H30" s="25"/>
      <c r="I30" s="8" t="s">
        <v>20</v>
      </c>
      <c r="J30" s="25"/>
      <c r="K30" s="8">
        <f t="shared" si="4"/>
        <v>0</v>
      </c>
      <c r="M30" s="26"/>
      <c r="N30" s="8" t="s">
        <v>20</v>
      </c>
      <c r="O30" s="26"/>
      <c r="P30" s="8">
        <f t="shared" si="5"/>
        <v>0</v>
      </c>
      <c r="Q30" s="8">
        <f t="shared" si="0"/>
        <v>0</v>
      </c>
      <c r="R30">
        <f t="shared" si="1"/>
        <v>0</v>
      </c>
      <c r="S30">
        <f t="shared" si="2"/>
        <v>0</v>
      </c>
      <c r="T30" s="8">
        <f t="shared" si="3"/>
        <v>0</v>
      </c>
      <c r="U30" s="8"/>
    </row>
    <row r="31" spans="1:24" ht="15" thickBot="1" x14ac:dyDescent="0.35">
      <c r="A31" s="19">
        <v>25</v>
      </c>
      <c r="B31" s="20" t="s">
        <v>19</v>
      </c>
      <c r="C31" s="31">
        <v>45466</v>
      </c>
      <c r="D31" s="22"/>
      <c r="E31" s="23" t="s">
        <v>35</v>
      </c>
      <c r="F31" s="19" t="s">
        <v>20</v>
      </c>
      <c r="G31" s="24" t="s">
        <v>34</v>
      </c>
      <c r="H31" s="25"/>
      <c r="I31" s="8" t="s">
        <v>20</v>
      </c>
      <c r="J31" s="25"/>
      <c r="K31" s="8">
        <f t="shared" si="4"/>
        <v>0</v>
      </c>
      <c r="M31" s="26"/>
      <c r="N31" s="8" t="s">
        <v>20</v>
      </c>
      <c r="O31" s="26"/>
      <c r="P31" s="8">
        <f t="shared" si="5"/>
        <v>0</v>
      </c>
      <c r="Q31" s="8">
        <f t="shared" si="0"/>
        <v>0</v>
      </c>
      <c r="R31">
        <f t="shared" si="1"/>
        <v>0</v>
      </c>
      <c r="S31">
        <f t="shared" si="2"/>
        <v>0</v>
      </c>
      <c r="T31" s="8">
        <f t="shared" si="3"/>
        <v>0</v>
      </c>
      <c r="U31" s="8"/>
      <c r="V31" s="27" t="s">
        <v>41</v>
      </c>
    </row>
    <row r="32" spans="1:24" x14ac:dyDescent="0.3">
      <c r="A32" s="19">
        <v>26</v>
      </c>
      <c r="B32" s="20" t="s">
        <v>19</v>
      </c>
      <c r="C32" s="31">
        <v>45466</v>
      </c>
      <c r="D32" s="22"/>
      <c r="E32" s="23" t="s">
        <v>74</v>
      </c>
      <c r="F32" s="19" t="s">
        <v>20</v>
      </c>
      <c r="G32" s="24" t="s">
        <v>75</v>
      </c>
      <c r="H32" s="25"/>
      <c r="I32" s="8" t="s">
        <v>20</v>
      </c>
      <c r="J32" s="25"/>
      <c r="K32" s="8">
        <f t="shared" si="4"/>
        <v>0</v>
      </c>
      <c r="M32" s="26"/>
      <c r="N32" s="8" t="s">
        <v>20</v>
      </c>
      <c r="O32" s="26"/>
      <c r="P32" s="8">
        <f t="shared" si="5"/>
        <v>0</v>
      </c>
      <c r="Q32" s="8">
        <f t="shared" si="0"/>
        <v>0</v>
      </c>
      <c r="R32">
        <f t="shared" si="1"/>
        <v>0</v>
      </c>
      <c r="S32">
        <f t="shared" si="2"/>
        <v>0</v>
      </c>
      <c r="T32" s="8">
        <f t="shared" si="3"/>
        <v>0</v>
      </c>
      <c r="U32" s="8"/>
      <c r="V32" s="29" t="s">
        <v>79</v>
      </c>
    </row>
    <row r="33" spans="1:22" x14ac:dyDescent="0.3">
      <c r="A33" s="19">
        <v>27</v>
      </c>
      <c r="B33" s="20" t="s">
        <v>22</v>
      </c>
      <c r="C33" s="21">
        <v>45467</v>
      </c>
      <c r="D33" s="22"/>
      <c r="E33" s="23" t="s">
        <v>40</v>
      </c>
      <c r="F33" s="19" t="s">
        <v>20</v>
      </c>
      <c r="G33" s="24" t="s">
        <v>76</v>
      </c>
      <c r="H33" s="25"/>
      <c r="I33" s="8" t="s">
        <v>20</v>
      </c>
      <c r="J33" s="25"/>
      <c r="K33" s="8">
        <f t="shared" si="4"/>
        <v>0</v>
      </c>
      <c r="M33" s="26"/>
      <c r="N33" s="8" t="s">
        <v>20</v>
      </c>
      <c r="O33" s="26"/>
      <c r="P33" s="8">
        <f t="shared" si="5"/>
        <v>0</v>
      </c>
      <c r="Q33" s="8">
        <f t="shared" si="0"/>
        <v>0</v>
      </c>
      <c r="R33">
        <f t="shared" si="1"/>
        <v>0</v>
      </c>
      <c r="S33">
        <f t="shared" si="2"/>
        <v>0</v>
      </c>
      <c r="T33" s="8">
        <f t="shared" si="3"/>
        <v>0</v>
      </c>
      <c r="U33" s="8"/>
      <c r="V33" s="30" t="s">
        <v>80</v>
      </c>
    </row>
    <row r="34" spans="1:22" x14ac:dyDescent="0.3">
      <c r="A34" s="19">
        <v>28</v>
      </c>
      <c r="B34" s="20" t="s">
        <v>22</v>
      </c>
      <c r="C34" s="21">
        <v>45467</v>
      </c>
      <c r="D34" s="22"/>
      <c r="E34" s="23" t="s">
        <v>77</v>
      </c>
      <c r="F34" s="19" t="s">
        <v>20</v>
      </c>
      <c r="G34" s="24" t="s">
        <v>24</v>
      </c>
      <c r="H34" s="25"/>
      <c r="I34" s="8" t="s">
        <v>20</v>
      </c>
      <c r="J34" s="25"/>
      <c r="K34" s="8">
        <f t="shared" si="4"/>
        <v>0</v>
      </c>
      <c r="M34" s="26"/>
      <c r="N34" s="8" t="s">
        <v>20</v>
      </c>
      <c r="O34" s="26"/>
      <c r="P34" s="8">
        <f t="shared" si="5"/>
        <v>0</v>
      </c>
      <c r="Q34" s="8">
        <f t="shared" si="0"/>
        <v>0</v>
      </c>
      <c r="R34">
        <f t="shared" si="1"/>
        <v>0</v>
      </c>
      <c r="S34">
        <f t="shared" si="2"/>
        <v>0</v>
      </c>
      <c r="T34" s="8">
        <f t="shared" si="3"/>
        <v>0</v>
      </c>
      <c r="U34" s="8"/>
      <c r="V34" s="30" t="s">
        <v>43</v>
      </c>
    </row>
    <row r="35" spans="1:22" ht="15" thickBot="1" x14ac:dyDescent="0.35">
      <c r="A35" s="19">
        <v>29</v>
      </c>
      <c r="B35" s="20" t="s">
        <v>27</v>
      </c>
      <c r="C35" s="21">
        <v>45468</v>
      </c>
      <c r="D35" s="22"/>
      <c r="E35" s="23" t="s">
        <v>64</v>
      </c>
      <c r="F35" s="19" t="s">
        <v>20</v>
      </c>
      <c r="G35" s="24" t="s">
        <v>82</v>
      </c>
      <c r="H35" s="25"/>
      <c r="I35" s="8" t="s">
        <v>20</v>
      </c>
      <c r="J35" s="25"/>
      <c r="K35" s="8">
        <f t="shared" si="4"/>
        <v>0</v>
      </c>
      <c r="M35" s="26"/>
      <c r="N35" s="8" t="s">
        <v>20</v>
      </c>
      <c r="O35" s="26"/>
      <c r="P35" s="8">
        <f t="shared" si="5"/>
        <v>0</v>
      </c>
      <c r="Q35" s="8">
        <f t="shared" si="0"/>
        <v>0</v>
      </c>
      <c r="R35">
        <f t="shared" si="1"/>
        <v>0</v>
      </c>
      <c r="S35">
        <f t="shared" si="2"/>
        <v>0</v>
      </c>
      <c r="T35" s="8">
        <f t="shared" si="3"/>
        <v>0</v>
      </c>
      <c r="U35" s="8"/>
      <c r="V35" s="32" t="s">
        <v>81</v>
      </c>
    </row>
    <row r="36" spans="1:22" ht="15" thickBot="1" x14ac:dyDescent="0.35">
      <c r="A36" s="19">
        <v>30</v>
      </c>
      <c r="B36" s="20" t="s">
        <v>27</v>
      </c>
      <c r="C36" s="21">
        <v>45468</v>
      </c>
      <c r="D36" s="22"/>
      <c r="E36" s="23" t="s">
        <v>26</v>
      </c>
      <c r="F36" s="19" t="s">
        <v>20</v>
      </c>
      <c r="G36" s="33" t="s">
        <v>38</v>
      </c>
      <c r="H36" s="25"/>
      <c r="I36" s="8" t="s">
        <v>20</v>
      </c>
      <c r="J36" s="25"/>
      <c r="K36" s="8">
        <f t="shared" si="4"/>
        <v>0</v>
      </c>
      <c r="M36" s="26"/>
      <c r="N36" s="8" t="s">
        <v>20</v>
      </c>
      <c r="O36" s="26"/>
      <c r="P36" s="8">
        <f t="shared" si="5"/>
        <v>0</v>
      </c>
      <c r="Q36" s="8">
        <f t="shared" si="0"/>
        <v>0</v>
      </c>
      <c r="R36">
        <f t="shared" si="1"/>
        <v>0</v>
      </c>
      <c r="S36">
        <f t="shared" si="2"/>
        <v>0</v>
      </c>
      <c r="T36" s="8">
        <f t="shared" si="3"/>
        <v>0</v>
      </c>
      <c r="U36" s="8"/>
    </row>
    <row r="37" spans="1:22" ht="15" thickBot="1" x14ac:dyDescent="0.35">
      <c r="A37" s="19">
        <v>31</v>
      </c>
      <c r="B37" s="20" t="s">
        <v>25</v>
      </c>
      <c r="C37" s="21">
        <v>45468</v>
      </c>
      <c r="D37" s="22"/>
      <c r="E37" s="23" t="s">
        <v>37</v>
      </c>
      <c r="F37" s="19" t="s">
        <v>20</v>
      </c>
      <c r="G37" s="24" t="s">
        <v>78</v>
      </c>
      <c r="H37" s="25"/>
      <c r="I37" s="8" t="s">
        <v>20</v>
      </c>
      <c r="J37" s="25"/>
      <c r="K37" s="8">
        <f t="shared" si="4"/>
        <v>0</v>
      </c>
      <c r="M37" s="26"/>
      <c r="N37" s="8" t="s">
        <v>20</v>
      </c>
      <c r="O37" s="26"/>
      <c r="P37" s="8">
        <f t="shared" si="5"/>
        <v>0</v>
      </c>
      <c r="Q37" s="8">
        <f t="shared" si="0"/>
        <v>0</v>
      </c>
      <c r="R37">
        <f t="shared" si="1"/>
        <v>0</v>
      </c>
      <c r="S37">
        <f t="shared" si="2"/>
        <v>0</v>
      </c>
      <c r="T37" s="8">
        <f t="shared" si="3"/>
        <v>0</v>
      </c>
      <c r="U37" s="8"/>
      <c r="V37" s="27" t="s">
        <v>42</v>
      </c>
    </row>
    <row r="38" spans="1:22" x14ac:dyDescent="0.3">
      <c r="A38" s="19">
        <v>32</v>
      </c>
      <c r="B38" s="20" t="s">
        <v>25</v>
      </c>
      <c r="C38" s="21">
        <v>45468</v>
      </c>
      <c r="D38" s="22"/>
      <c r="E38" s="23" t="s">
        <v>28</v>
      </c>
      <c r="F38" s="19" t="s">
        <v>20</v>
      </c>
      <c r="G38" s="35" t="s">
        <v>32</v>
      </c>
      <c r="H38" s="25"/>
      <c r="I38" s="8" t="s">
        <v>20</v>
      </c>
      <c r="J38" s="25"/>
      <c r="K38" s="8">
        <f t="shared" si="4"/>
        <v>0</v>
      </c>
      <c r="M38" s="26"/>
      <c r="N38" s="8" t="s">
        <v>20</v>
      </c>
      <c r="O38" s="26"/>
      <c r="P38" s="8">
        <f t="shared" si="5"/>
        <v>0</v>
      </c>
      <c r="Q38" s="8">
        <f t="shared" si="0"/>
        <v>0</v>
      </c>
      <c r="R38">
        <f t="shared" si="1"/>
        <v>0</v>
      </c>
      <c r="S38">
        <f t="shared" si="2"/>
        <v>0</v>
      </c>
      <c r="T38" s="8">
        <f t="shared" si="3"/>
        <v>0</v>
      </c>
      <c r="U38" s="8"/>
      <c r="V38" s="29" t="s">
        <v>83</v>
      </c>
    </row>
    <row r="39" spans="1:22" x14ac:dyDescent="0.3">
      <c r="A39" s="19">
        <v>33</v>
      </c>
      <c r="B39" s="20" t="s">
        <v>31</v>
      </c>
      <c r="C39" s="31">
        <v>45469</v>
      </c>
      <c r="D39" s="22"/>
      <c r="E39" s="23" t="s">
        <v>81</v>
      </c>
      <c r="F39" s="19" t="s">
        <v>20</v>
      </c>
      <c r="G39" s="24" t="s">
        <v>79</v>
      </c>
      <c r="H39" s="25"/>
      <c r="I39" s="8" t="s">
        <v>20</v>
      </c>
      <c r="J39" s="25"/>
      <c r="K39" s="8">
        <f t="shared" si="4"/>
        <v>0</v>
      </c>
      <c r="M39" s="26"/>
      <c r="N39" s="8" t="s">
        <v>20</v>
      </c>
      <c r="O39" s="26"/>
      <c r="P39" s="8">
        <f t="shared" si="5"/>
        <v>0</v>
      </c>
      <c r="Q39" s="8">
        <f t="shared" si="0"/>
        <v>0</v>
      </c>
      <c r="R39">
        <f t="shared" si="1"/>
        <v>0</v>
      </c>
      <c r="S39">
        <f t="shared" si="2"/>
        <v>0</v>
      </c>
      <c r="T39" s="8">
        <f t="shared" si="3"/>
        <v>0</v>
      </c>
      <c r="U39" s="8"/>
      <c r="V39" s="30" t="s">
        <v>84</v>
      </c>
    </row>
    <row r="40" spans="1:22" x14ac:dyDescent="0.3">
      <c r="A40" s="19">
        <v>34</v>
      </c>
      <c r="B40" s="20" t="s">
        <v>31</v>
      </c>
      <c r="C40" s="31">
        <v>45469</v>
      </c>
      <c r="D40" s="22"/>
      <c r="E40" s="23" t="s">
        <v>80</v>
      </c>
      <c r="F40" s="19" t="s">
        <v>20</v>
      </c>
      <c r="G40" s="24" t="s">
        <v>43</v>
      </c>
      <c r="H40" s="25"/>
      <c r="I40" s="8" t="s">
        <v>20</v>
      </c>
      <c r="J40" s="25"/>
      <c r="K40" s="8">
        <f t="shared" si="4"/>
        <v>0</v>
      </c>
      <c r="M40" s="26"/>
      <c r="N40" s="8" t="s">
        <v>20</v>
      </c>
      <c r="O40" s="26"/>
      <c r="P40" s="8">
        <f t="shared" si="5"/>
        <v>0</v>
      </c>
      <c r="Q40" s="8">
        <f t="shared" si="0"/>
        <v>0</v>
      </c>
      <c r="R40">
        <f t="shared" si="1"/>
        <v>0</v>
      </c>
      <c r="S40">
        <f t="shared" si="2"/>
        <v>0</v>
      </c>
      <c r="T40" s="8">
        <f t="shared" si="3"/>
        <v>0</v>
      </c>
      <c r="U40" s="8"/>
      <c r="V40" s="30" t="s">
        <v>23</v>
      </c>
    </row>
    <row r="41" spans="1:22" ht="15" thickBot="1" x14ac:dyDescent="0.35">
      <c r="A41" s="19">
        <v>35</v>
      </c>
      <c r="B41" s="20" t="s">
        <v>33</v>
      </c>
      <c r="C41" s="31">
        <v>45469</v>
      </c>
      <c r="D41" s="22"/>
      <c r="E41" s="23" t="s">
        <v>85</v>
      </c>
      <c r="F41" s="19" t="s">
        <v>20</v>
      </c>
      <c r="G41" s="24" t="s">
        <v>83</v>
      </c>
      <c r="H41" s="25"/>
      <c r="I41" s="8" t="s">
        <v>20</v>
      </c>
      <c r="J41" s="25"/>
      <c r="K41" s="8">
        <f t="shared" si="4"/>
        <v>0</v>
      </c>
      <c r="M41" s="26"/>
      <c r="N41" s="8" t="s">
        <v>20</v>
      </c>
      <c r="O41" s="26"/>
      <c r="P41" s="8">
        <f t="shared" si="5"/>
        <v>0</v>
      </c>
      <c r="Q41" s="8">
        <f t="shared" si="0"/>
        <v>0</v>
      </c>
      <c r="R41">
        <f t="shared" si="1"/>
        <v>0</v>
      </c>
      <c r="S41">
        <f t="shared" si="2"/>
        <v>0</v>
      </c>
      <c r="T41" s="8">
        <f t="shared" si="3"/>
        <v>0</v>
      </c>
      <c r="U41" s="8"/>
      <c r="V41" s="32" t="s">
        <v>85</v>
      </c>
    </row>
    <row r="42" spans="1:22" x14ac:dyDescent="0.3">
      <c r="A42" s="19">
        <v>36</v>
      </c>
      <c r="B42" s="20" t="s">
        <v>33</v>
      </c>
      <c r="C42" s="31">
        <v>45469</v>
      </c>
      <c r="D42" s="22"/>
      <c r="E42" s="23" t="s">
        <v>84</v>
      </c>
      <c r="F42" s="19" t="s">
        <v>20</v>
      </c>
      <c r="G42" s="24" t="s">
        <v>23</v>
      </c>
      <c r="H42" s="25"/>
      <c r="I42" s="8" t="s">
        <v>20</v>
      </c>
      <c r="J42" s="25"/>
      <c r="K42" s="8">
        <f t="shared" si="4"/>
        <v>0</v>
      </c>
      <c r="M42" s="26"/>
      <c r="N42" s="8" t="s">
        <v>20</v>
      </c>
      <c r="O42" s="26"/>
      <c r="P42" s="8">
        <f t="shared" si="5"/>
        <v>0</v>
      </c>
      <c r="Q42" s="8">
        <f t="shared" si="0"/>
        <v>0</v>
      </c>
      <c r="R42">
        <f t="shared" si="1"/>
        <v>0</v>
      </c>
      <c r="S42">
        <f t="shared" si="2"/>
        <v>0</v>
      </c>
      <c r="T42" s="8">
        <f t="shared" si="3"/>
        <v>0</v>
      </c>
      <c r="U42" s="8"/>
    </row>
    <row r="43" spans="1:22" x14ac:dyDescent="0.3">
      <c r="A43" s="8"/>
      <c r="B43" s="37"/>
      <c r="C43" s="8"/>
      <c r="D43" s="8"/>
      <c r="F43"/>
      <c r="G43" s="8"/>
      <c r="H43" s="8"/>
      <c r="J43" s="13"/>
      <c r="M43" s="37"/>
      <c r="N43" s="8"/>
      <c r="O43" s="37"/>
      <c r="P43" s="8"/>
      <c r="R43"/>
      <c r="T43" s="8"/>
      <c r="U43" s="8"/>
    </row>
    <row r="44" spans="1:22" x14ac:dyDescent="0.3">
      <c r="A44" s="8"/>
      <c r="B44" s="8"/>
      <c r="C44"/>
      <c r="D44" s="8"/>
      <c r="F44"/>
      <c r="G44" s="8"/>
      <c r="H44" s="8"/>
      <c r="J44" s="13"/>
      <c r="M44" s="37"/>
      <c r="N44" s="8"/>
      <c r="O44" s="37"/>
      <c r="P44" s="8"/>
      <c r="R44"/>
      <c r="T44" s="8"/>
      <c r="U44" s="8"/>
    </row>
    <row r="45" spans="1:22" x14ac:dyDescent="0.3">
      <c r="A45" s="38" t="s">
        <v>44</v>
      </c>
      <c r="B45" s="8"/>
      <c r="C45" s="39"/>
      <c r="D45" s="40"/>
      <c r="E45" s="41" t="s">
        <v>45</v>
      </c>
      <c r="F45" s="45"/>
      <c r="G45" s="41" t="s">
        <v>52</v>
      </c>
      <c r="H45" s="43"/>
      <c r="I45" s="8"/>
      <c r="J45" s="43"/>
      <c r="M45" s="43"/>
      <c r="N45" s="8"/>
      <c r="O45" s="43"/>
      <c r="P45" s="8"/>
      <c r="R45"/>
      <c r="T45" s="8"/>
      <c r="U45" s="8"/>
    </row>
    <row r="46" spans="1:22" x14ac:dyDescent="0.3">
      <c r="A46" s="19">
        <v>37</v>
      </c>
      <c r="B46" s="19"/>
      <c r="C46" s="31">
        <v>45472</v>
      </c>
      <c r="D46" s="22"/>
      <c r="E46" s="44"/>
      <c r="F46" s="45"/>
      <c r="G46" s="46"/>
      <c r="H46" s="47"/>
      <c r="I46" s="8"/>
      <c r="J46" s="25"/>
      <c r="K46" s="8">
        <f>IF(AND(H46="",J46=""),0,IF(H46&lt;J46,2,IF(H46&gt;J46,1,3)))</f>
        <v>0</v>
      </c>
      <c r="M46" s="26"/>
      <c r="N46" s="8" t="s">
        <v>20</v>
      </c>
      <c r="O46" s="26"/>
      <c r="P46" s="8">
        <f>IF(AND(M46="",O46=""),0,IF(M46&lt;O46,2,IF(M46&gt;O46,1,3)))</f>
        <v>0</v>
      </c>
      <c r="Q46" s="8">
        <f>IF(AND(P46&lt;&gt;0,$K46=P46),3,0)</f>
        <v>0</v>
      </c>
      <c r="R46">
        <f>IF(ISBLANK(H46),0,IF(H46=M46,1,0))</f>
        <v>0</v>
      </c>
      <c r="S46">
        <f>IF(ISBLANK(J46),0,IF(J46=O46,1,0))</f>
        <v>0</v>
      </c>
      <c r="T46" s="8">
        <f>SUM(Q46:S46)</f>
        <v>0</v>
      </c>
      <c r="U46" s="8"/>
    </row>
    <row r="47" spans="1:22" x14ac:dyDescent="0.3">
      <c r="A47" s="19"/>
      <c r="B47" s="19"/>
      <c r="C47" s="31"/>
      <c r="D47" s="22"/>
      <c r="E47" s="48"/>
      <c r="F47" s="49"/>
      <c r="G47" s="50"/>
      <c r="H47" s="51"/>
      <c r="I47" s="8"/>
      <c r="J47" s="51"/>
      <c r="M47" s="51"/>
      <c r="N47" s="8"/>
      <c r="O47" s="51"/>
      <c r="P47" s="8"/>
      <c r="R47"/>
      <c r="T47" s="8"/>
      <c r="U47" s="8"/>
    </row>
    <row r="48" spans="1:22" x14ac:dyDescent="0.3">
      <c r="A48" s="19"/>
      <c r="B48" s="19"/>
      <c r="C48" s="31"/>
      <c r="D48" s="22"/>
      <c r="E48" s="41" t="s">
        <v>50</v>
      </c>
      <c r="F48" s="45"/>
      <c r="G48" s="41" t="s">
        <v>46</v>
      </c>
      <c r="H48" s="52"/>
      <c r="I48" s="8"/>
      <c r="J48" s="43"/>
      <c r="M48" s="43"/>
      <c r="N48" s="8"/>
      <c r="O48" s="43"/>
      <c r="P48" s="8"/>
      <c r="R48"/>
      <c r="T48" s="8"/>
      <c r="U48" s="8"/>
    </row>
    <row r="49" spans="1:21" x14ac:dyDescent="0.3">
      <c r="A49" s="19">
        <v>38</v>
      </c>
      <c r="B49" s="19"/>
      <c r="C49" s="31">
        <v>45472</v>
      </c>
      <c r="D49" s="22"/>
      <c r="E49" s="44"/>
      <c r="F49" s="42"/>
      <c r="G49" s="46"/>
      <c r="H49" s="47"/>
      <c r="I49" s="8"/>
      <c r="J49" s="25"/>
      <c r="K49" s="8">
        <f>IF(AND(H49="",J49=""),0,IF(H49&lt;J49,2,IF(H49&gt;J49,1,3)))</f>
        <v>0</v>
      </c>
      <c r="M49" s="26"/>
      <c r="N49" s="8" t="s">
        <v>20</v>
      </c>
      <c r="O49" s="26"/>
      <c r="P49" s="8">
        <f>IF(AND(M49="",O49=""),0,IF(M49&lt;O49,2,IF(M49&gt;O49,1,3)))</f>
        <v>0</v>
      </c>
      <c r="Q49" s="8">
        <f>IF(AND(P49&lt;&gt;0,$K49=P49),3,0)</f>
        <v>0</v>
      </c>
      <c r="R49">
        <f>IF(ISBLANK(H49),0,IF(H49=M49,1,0))</f>
        <v>0</v>
      </c>
      <c r="S49">
        <f>IF(ISBLANK(J49),0,IF(J49=O49,1,0))</f>
        <v>0</v>
      </c>
      <c r="T49" s="8">
        <f>SUM(Q49:S49)</f>
        <v>0</v>
      </c>
      <c r="U49" s="8"/>
    </row>
    <row r="50" spans="1:21" x14ac:dyDescent="0.3">
      <c r="A50" s="19"/>
      <c r="B50" s="19"/>
      <c r="C50" s="31"/>
      <c r="D50" s="22"/>
      <c r="E50" s="53"/>
      <c r="F50" s="54"/>
      <c r="G50" s="55"/>
      <c r="H50" s="51"/>
      <c r="I50" s="8"/>
      <c r="J50" s="51"/>
      <c r="M50" s="51"/>
      <c r="N50" s="8"/>
      <c r="O50" s="51"/>
      <c r="P50" s="8"/>
      <c r="R50"/>
      <c r="T50" s="8"/>
      <c r="U50" s="8"/>
    </row>
    <row r="51" spans="1:21" x14ac:dyDescent="0.3">
      <c r="A51" s="19"/>
      <c r="B51" s="19"/>
      <c r="C51" s="31"/>
      <c r="D51" s="22"/>
      <c r="E51" s="41" t="s">
        <v>49</v>
      </c>
      <c r="F51" s="42"/>
      <c r="G51" s="41" t="s">
        <v>87</v>
      </c>
      <c r="H51" s="52"/>
      <c r="I51" s="8"/>
      <c r="J51" s="43"/>
      <c r="M51" s="43"/>
      <c r="N51" s="8"/>
      <c r="O51" s="43"/>
      <c r="P51" s="8"/>
      <c r="R51"/>
      <c r="T51" s="8"/>
      <c r="U51" s="8"/>
    </row>
    <row r="52" spans="1:21" x14ac:dyDescent="0.3">
      <c r="A52" s="19">
        <v>39</v>
      </c>
      <c r="B52" s="19"/>
      <c r="C52" s="31">
        <v>45473</v>
      </c>
      <c r="D52" s="22"/>
      <c r="E52" s="44"/>
      <c r="F52" s="42"/>
      <c r="G52" s="46"/>
      <c r="H52" s="47"/>
      <c r="I52" s="8"/>
      <c r="J52" s="25"/>
      <c r="K52" s="8">
        <f>IF(AND(H52="",J52=""),0,IF(H52&lt;J52,2,IF(H52&gt;J52,1,3)))</f>
        <v>0</v>
      </c>
      <c r="M52" s="26"/>
      <c r="N52" s="8" t="s">
        <v>20</v>
      </c>
      <c r="O52" s="26"/>
      <c r="P52" s="8">
        <f>IF(AND(M52="",O52=""),0,IF(M52&lt;O52,2,IF(M52&gt;O52,1,3)))</f>
        <v>0</v>
      </c>
      <c r="Q52" s="8">
        <f>IF(AND(P52&lt;&gt;0,$K52=P52),3,0)</f>
        <v>0</v>
      </c>
      <c r="R52">
        <f>IF(ISBLANK(H52),0,IF(H52=M52,1,0))</f>
        <v>0</v>
      </c>
      <c r="S52">
        <f>IF(ISBLANK(J52),0,IF(J52=O52,1,0))</f>
        <v>0</v>
      </c>
      <c r="T52" s="8">
        <f>SUM(Q52:S52)</f>
        <v>0</v>
      </c>
      <c r="U52" s="8"/>
    </row>
    <row r="53" spans="1:21" x14ac:dyDescent="0.3">
      <c r="A53" s="19"/>
      <c r="B53" s="19"/>
      <c r="C53" s="31"/>
      <c r="D53" s="22"/>
      <c r="E53" s="53"/>
      <c r="F53" s="54"/>
      <c r="G53" s="55"/>
      <c r="H53" s="51"/>
      <c r="I53" s="8"/>
      <c r="J53" s="51"/>
      <c r="M53" s="51"/>
      <c r="N53" s="8"/>
      <c r="O53" s="51"/>
      <c r="P53" s="8"/>
      <c r="R53"/>
      <c r="T53" s="8"/>
      <c r="U53" s="8"/>
    </row>
    <row r="54" spans="1:21" x14ac:dyDescent="0.3">
      <c r="A54" s="19"/>
      <c r="B54" s="19"/>
      <c r="C54" s="31"/>
      <c r="D54" s="22"/>
      <c r="E54" s="41" t="s">
        <v>47</v>
      </c>
      <c r="F54" s="42"/>
      <c r="G54" s="41" t="s">
        <v>86</v>
      </c>
      <c r="H54" s="52"/>
      <c r="I54" s="8"/>
      <c r="J54" s="43"/>
      <c r="M54" s="43"/>
      <c r="N54" s="8"/>
      <c r="O54" s="43"/>
      <c r="P54" s="8"/>
      <c r="R54"/>
      <c r="T54" s="8"/>
      <c r="U54" s="8"/>
    </row>
    <row r="55" spans="1:21" x14ac:dyDescent="0.3">
      <c r="A55" s="19">
        <v>40</v>
      </c>
      <c r="B55" s="19"/>
      <c r="C55" s="31">
        <v>45473</v>
      </c>
      <c r="D55" s="22"/>
      <c r="E55" s="56"/>
      <c r="F55" s="42"/>
      <c r="G55" s="57"/>
      <c r="H55" s="47"/>
      <c r="I55" s="8"/>
      <c r="J55" s="25"/>
      <c r="K55" s="8">
        <f>IF(AND(H55="",J55=""),0,IF(H55&lt;J55,2,IF(H55&gt;J55,1,3)))</f>
        <v>0</v>
      </c>
      <c r="M55" s="26"/>
      <c r="N55" s="8" t="s">
        <v>20</v>
      </c>
      <c r="O55" s="26"/>
      <c r="P55" s="8">
        <f>IF(AND(M55="",O55=""),0,IF(M55&lt;O55,2,IF(M55&gt;O55,1,3)))</f>
        <v>0</v>
      </c>
      <c r="Q55" s="8">
        <f>IF(AND(P55&lt;&gt;0,$K55=P55),3,0)</f>
        <v>0</v>
      </c>
      <c r="R55">
        <f>IF(ISBLANK(H55),0,IF(H55=M55,1,0))</f>
        <v>0</v>
      </c>
      <c r="S55">
        <f>IF(ISBLANK(J55),0,IF(J55=O55,1,0))</f>
        <v>0</v>
      </c>
      <c r="T55" s="8">
        <f>SUM(Q55:S55)</f>
        <v>0</v>
      </c>
      <c r="U55" s="8"/>
    </row>
    <row r="56" spans="1:21" x14ac:dyDescent="0.3">
      <c r="A56" s="19"/>
      <c r="B56" s="19"/>
      <c r="C56" s="31"/>
      <c r="D56" s="22"/>
      <c r="E56" s="2"/>
      <c r="H56" s="51"/>
      <c r="I56" s="8"/>
      <c r="J56" s="51"/>
      <c r="M56" s="51"/>
      <c r="N56" s="8"/>
      <c r="O56" s="51"/>
      <c r="P56" s="8"/>
      <c r="R56"/>
      <c r="T56" s="8"/>
      <c r="U56" s="8"/>
    </row>
    <row r="57" spans="1:21" x14ac:dyDescent="0.3">
      <c r="A57" s="19"/>
      <c r="B57" s="19"/>
      <c r="C57" s="31"/>
      <c r="D57" s="22"/>
      <c r="E57" s="41" t="s">
        <v>55</v>
      </c>
      <c r="F57" s="42"/>
      <c r="G57" s="41" t="s">
        <v>88</v>
      </c>
      <c r="H57" s="43"/>
      <c r="I57" s="8"/>
      <c r="J57" s="43"/>
      <c r="M57" s="43"/>
      <c r="N57" s="8"/>
      <c r="O57" s="43"/>
      <c r="P57" s="8"/>
      <c r="R57"/>
      <c r="T57" s="8"/>
      <c r="U57" s="8"/>
    </row>
    <row r="58" spans="1:21" x14ac:dyDescent="0.3">
      <c r="A58" s="19">
        <v>41</v>
      </c>
      <c r="B58" s="19"/>
      <c r="C58" s="31">
        <v>45474</v>
      </c>
      <c r="D58" s="22"/>
      <c r="E58" s="44"/>
      <c r="F58" s="59"/>
      <c r="G58" s="46"/>
      <c r="H58" s="25"/>
      <c r="I58" s="8"/>
      <c r="J58" s="25"/>
      <c r="K58" s="8">
        <f>IF(AND(H58="",J58=""),0,IF(H58&lt;J58,2,IF(H58&gt;J58,1,3)))</f>
        <v>0</v>
      </c>
      <c r="M58" s="26"/>
      <c r="N58" s="8" t="s">
        <v>20</v>
      </c>
      <c r="O58" s="26"/>
      <c r="P58" s="8">
        <f>IF(AND(M58="",O58=""),0,IF(M58&lt;O58,2,IF(M58&gt;O58,1,3)))</f>
        <v>0</v>
      </c>
      <c r="Q58" s="8">
        <f>IF(AND(P58&lt;&gt;0,$K58=P58),3,0)</f>
        <v>0</v>
      </c>
      <c r="R58">
        <f>IF(ISBLANK(H58),0,IF(H58=M58,1,0))</f>
        <v>0</v>
      </c>
      <c r="S58">
        <f>IF(ISBLANK(J58),0,IF(J58=O58,1,0))</f>
        <v>0</v>
      </c>
      <c r="T58" s="8">
        <f>SUM(Q58:S58)</f>
        <v>0</v>
      </c>
      <c r="U58" s="8"/>
    </row>
    <row r="59" spans="1:21" x14ac:dyDescent="0.3">
      <c r="A59" s="19"/>
      <c r="B59" s="19"/>
      <c r="C59" s="31"/>
      <c r="D59" s="22"/>
      <c r="E59" s="53"/>
      <c r="F59" s="54"/>
      <c r="G59" s="55"/>
      <c r="H59" s="51"/>
      <c r="I59" s="8"/>
      <c r="J59" s="51"/>
      <c r="M59" s="51"/>
      <c r="N59" s="8"/>
      <c r="O59" s="51"/>
      <c r="P59" s="8"/>
      <c r="R59"/>
      <c r="T59" s="8"/>
      <c r="U59" s="8"/>
    </row>
    <row r="60" spans="1:21" x14ac:dyDescent="0.3">
      <c r="A60" s="19"/>
      <c r="B60" s="19"/>
      <c r="C60" s="31"/>
      <c r="D60" s="22"/>
      <c r="E60" s="41" t="s">
        <v>48</v>
      </c>
      <c r="F60" s="42"/>
      <c r="G60" s="41" t="s">
        <v>56</v>
      </c>
      <c r="H60" s="52"/>
      <c r="I60" s="8"/>
      <c r="J60" s="43"/>
      <c r="M60" s="43"/>
      <c r="N60" s="8"/>
      <c r="O60" s="43"/>
      <c r="P60" s="8"/>
      <c r="R60"/>
      <c r="T60" s="8"/>
      <c r="U60" s="8"/>
    </row>
    <row r="61" spans="1:21" x14ac:dyDescent="0.3">
      <c r="A61" s="19">
        <v>42</v>
      </c>
      <c r="B61" s="19"/>
      <c r="C61" s="31">
        <v>45474</v>
      </c>
      <c r="D61" s="22"/>
      <c r="E61" s="56"/>
      <c r="F61" s="42"/>
      <c r="G61" s="57"/>
      <c r="H61" s="47"/>
      <c r="I61" s="8"/>
      <c r="J61" s="25"/>
      <c r="K61" s="8">
        <f>IF(AND(H61="",J61=""),0,IF(H61&lt;J61,2,IF(H61&gt;J61,1,3)))</f>
        <v>0</v>
      </c>
      <c r="M61" s="26"/>
      <c r="N61" s="8" t="s">
        <v>20</v>
      </c>
      <c r="O61" s="26"/>
      <c r="P61" s="8">
        <f>IF(AND(M61="",O61=""),0,IF(M61&lt;O61,2,IF(M61&gt;O61,1,3)))</f>
        <v>0</v>
      </c>
      <c r="Q61" s="8">
        <f>IF(AND(P61&lt;&gt;0,$K61=P61),3,0)</f>
        <v>0</v>
      </c>
      <c r="R61">
        <f>IF(ISBLANK(H61),0,IF(H61=M61,1,0))</f>
        <v>0</v>
      </c>
      <c r="S61">
        <f>IF(ISBLANK(J61),0,IF(J61=O61,1,0))</f>
        <v>0</v>
      </c>
      <c r="T61" s="8">
        <f>SUM(Q61:S61)</f>
        <v>0</v>
      </c>
      <c r="U61" s="8"/>
    </row>
    <row r="62" spans="1:21" x14ac:dyDescent="0.3">
      <c r="A62" s="19"/>
      <c r="B62" s="19"/>
      <c r="C62" s="31"/>
      <c r="D62" s="22"/>
      <c r="E62" s="53"/>
      <c r="F62" s="54"/>
      <c r="G62" s="55"/>
      <c r="H62" s="51"/>
      <c r="I62" s="8"/>
      <c r="J62" s="51"/>
      <c r="M62" s="51"/>
      <c r="N62" s="8"/>
      <c r="O62" s="51"/>
      <c r="P62" s="8"/>
      <c r="R62"/>
      <c r="T62" s="8"/>
      <c r="U62" s="8"/>
    </row>
    <row r="63" spans="1:21" x14ac:dyDescent="0.3">
      <c r="A63" s="19"/>
      <c r="B63" s="19"/>
      <c r="C63" s="31"/>
      <c r="D63" s="22"/>
      <c r="E63" s="41" t="s">
        <v>53</v>
      </c>
      <c r="F63" s="42"/>
      <c r="G63" s="41" t="s">
        <v>89</v>
      </c>
      <c r="H63" s="52"/>
      <c r="I63" s="8"/>
      <c r="J63" s="43"/>
      <c r="M63" s="43"/>
      <c r="N63" s="8"/>
      <c r="O63" s="43"/>
      <c r="P63" s="8"/>
      <c r="R63"/>
      <c r="T63" s="8"/>
      <c r="U63" s="8"/>
    </row>
    <row r="64" spans="1:21" x14ac:dyDescent="0.3">
      <c r="A64" s="19">
        <v>43</v>
      </c>
      <c r="B64" s="19"/>
      <c r="C64" s="31">
        <v>45475</v>
      </c>
      <c r="D64" s="22"/>
      <c r="E64" s="56"/>
      <c r="F64" s="42"/>
      <c r="G64" s="57"/>
      <c r="H64" s="47"/>
      <c r="I64" s="8"/>
      <c r="J64" s="25"/>
      <c r="K64" s="8">
        <f>IF(AND(H64="",J64=""),0,IF(H64&lt;J64,2,IF(H64&gt;J64,1,3)))</f>
        <v>0</v>
      </c>
      <c r="M64" s="26"/>
      <c r="N64" s="8" t="s">
        <v>20</v>
      </c>
      <c r="O64" s="26"/>
      <c r="P64" s="8">
        <f>IF(AND(M64="",O64=""),0,IF(M64&lt;O64,2,IF(M64&gt;O64,1,3)))</f>
        <v>0</v>
      </c>
      <c r="Q64" s="8">
        <f>IF(AND(P64&lt;&gt;0,$K64=P64),3,0)</f>
        <v>0</v>
      </c>
      <c r="R64">
        <f>IF(ISBLANK(H64),0,IF(H64=M64,1,0))</f>
        <v>0</v>
      </c>
      <c r="S64">
        <f>IF(ISBLANK(J64),0,IF(J64=O64,1,0))</f>
        <v>0</v>
      </c>
      <c r="T64" s="8">
        <f>SUM(Q64:S64)</f>
        <v>0</v>
      </c>
      <c r="U64" s="8"/>
    </row>
    <row r="65" spans="1:21" x14ac:dyDescent="0.3">
      <c r="A65" s="19"/>
      <c r="B65" s="19"/>
      <c r="C65" s="31"/>
      <c r="D65" s="22"/>
      <c r="F65" s="19"/>
      <c r="H65" s="51"/>
      <c r="I65" s="8"/>
      <c r="J65" s="51"/>
      <c r="M65" s="51"/>
      <c r="N65" s="8"/>
      <c r="O65" s="51"/>
      <c r="P65" s="8"/>
      <c r="R65"/>
      <c r="T65" s="8"/>
      <c r="U65" s="8"/>
    </row>
    <row r="66" spans="1:21" x14ac:dyDescent="0.3">
      <c r="A66" s="19"/>
      <c r="B66" s="19"/>
      <c r="C66" s="31"/>
      <c r="D66" s="22"/>
      <c r="E66" s="41" t="s">
        <v>51</v>
      </c>
      <c r="F66" s="60"/>
      <c r="G66" s="41" t="s">
        <v>54</v>
      </c>
      <c r="H66" s="52"/>
      <c r="I66" s="8"/>
      <c r="J66" s="43"/>
      <c r="M66" s="43"/>
      <c r="N66" s="8"/>
      <c r="O66" s="43"/>
      <c r="P66" s="8"/>
      <c r="R66"/>
      <c r="T66" s="8"/>
      <c r="U66" s="8"/>
    </row>
    <row r="67" spans="1:21" x14ac:dyDescent="0.3">
      <c r="A67" s="19">
        <v>44</v>
      </c>
      <c r="B67" s="19"/>
      <c r="C67" s="31">
        <v>45475</v>
      </c>
      <c r="D67" s="22"/>
      <c r="E67" s="61"/>
      <c r="F67" s="59"/>
      <c r="G67" s="62"/>
      <c r="H67" s="25"/>
      <c r="I67" s="8"/>
      <c r="J67" s="25"/>
      <c r="K67" s="8">
        <f>IF(AND(H67="",J67=""),0,IF(H67&lt;J67,2,IF(H67&gt;J67,1,3)))</f>
        <v>0</v>
      </c>
      <c r="M67" s="26"/>
      <c r="N67" s="8" t="s">
        <v>20</v>
      </c>
      <c r="O67" s="26"/>
      <c r="P67" s="8">
        <f>IF(AND(M67="",O67=""),0,IF(M67&lt;O67,2,IF(M67&gt;O67,1,3)))</f>
        <v>0</v>
      </c>
      <c r="Q67" s="8">
        <f>IF(AND(P67&lt;&gt;0,$K67=P67),3,0)</f>
        <v>0</v>
      </c>
      <c r="R67">
        <f>IF(ISBLANK(H67),0,IF(H67=M67,1,0))</f>
        <v>0</v>
      </c>
      <c r="S67">
        <f>IF(ISBLANK(J67),0,IF(J67=O67,1,0))</f>
        <v>0</v>
      </c>
      <c r="T67" s="8">
        <f>SUM(Q67:S67)</f>
        <v>0</v>
      </c>
      <c r="U67" s="8"/>
    </row>
    <row r="68" spans="1:21" x14ac:dyDescent="0.3">
      <c r="B68" s="8"/>
      <c r="C68" s="63"/>
      <c r="D68" s="63"/>
      <c r="E68" s="6"/>
      <c r="G68" s="6"/>
      <c r="H68" s="51"/>
      <c r="I68" s="8"/>
      <c r="J68" s="51"/>
      <c r="M68" s="51"/>
      <c r="N68" s="8"/>
      <c r="O68" s="51"/>
      <c r="P68" s="8"/>
      <c r="R68"/>
      <c r="T68" s="8"/>
      <c r="U68" s="8"/>
    </row>
    <row r="69" spans="1:21" x14ac:dyDescent="0.3">
      <c r="B69" s="8"/>
      <c r="C69" s="63"/>
      <c r="D69" s="63"/>
      <c r="E69" s="6"/>
      <c r="G69" s="6"/>
      <c r="H69" s="13"/>
      <c r="I69" s="8"/>
      <c r="J69" s="13"/>
      <c r="M69" s="13"/>
      <c r="N69" s="8"/>
      <c r="O69" s="13"/>
      <c r="P69" s="8"/>
      <c r="R69"/>
      <c r="T69" s="8"/>
      <c r="U69" s="8"/>
    </row>
    <row r="70" spans="1:21" x14ac:dyDescent="0.3">
      <c r="A70" s="38" t="s">
        <v>57</v>
      </c>
      <c r="B70" s="8"/>
      <c r="C70" s="39"/>
      <c r="D70" s="40"/>
      <c r="E70" s="41" t="s">
        <v>90</v>
      </c>
      <c r="F70" s="42"/>
      <c r="G70" s="41" t="s">
        <v>91</v>
      </c>
      <c r="H70" s="43"/>
      <c r="I70" s="8"/>
      <c r="J70" s="43"/>
      <c r="M70" s="43"/>
      <c r="N70" s="8"/>
      <c r="O70" s="43"/>
      <c r="P70" s="8"/>
      <c r="R70"/>
      <c r="T70" s="8"/>
      <c r="U70" s="8"/>
    </row>
    <row r="71" spans="1:21" x14ac:dyDescent="0.3">
      <c r="A71" s="19">
        <v>45</v>
      </c>
      <c r="B71" s="19"/>
      <c r="C71" s="31">
        <v>45478</v>
      </c>
      <c r="D71" s="22"/>
      <c r="E71" s="44"/>
      <c r="F71" s="45" t="s">
        <v>20</v>
      </c>
      <c r="G71" s="46"/>
      <c r="H71" s="47"/>
      <c r="I71" s="8" t="s">
        <v>20</v>
      </c>
      <c r="J71" s="25"/>
      <c r="K71" s="8">
        <f>IF(AND(H71="",J71=""),0,IF(H71&lt;J71,2,IF(H71&gt;J71,1,3)))</f>
        <v>0</v>
      </c>
      <c r="M71" s="26"/>
      <c r="N71" s="8" t="s">
        <v>20</v>
      </c>
      <c r="O71" s="26"/>
      <c r="P71" s="8">
        <f>IF(AND(M71="",O71=""),0,IF(M71&lt;O71,2,IF(M71&gt;O71,1,3)))</f>
        <v>0</v>
      </c>
      <c r="Q71" s="8">
        <f>IF(AND(P71&lt;&gt;0,$K71=P71),3,0)</f>
        <v>0</v>
      </c>
      <c r="R71">
        <f>IF(ISBLANK(H71),0,IF(H71=M71,1,0))</f>
        <v>0</v>
      </c>
      <c r="S71">
        <f>IF(ISBLANK(J71),0,IF(J71=O71,1,0))</f>
        <v>0</v>
      </c>
      <c r="T71" s="8">
        <f>SUM(Q71:S71)</f>
        <v>0</v>
      </c>
      <c r="U71" s="8"/>
    </row>
    <row r="72" spans="1:21" x14ac:dyDescent="0.3">
      <c r="A72" s="19"/>
      <c r="B72" s="19"/>
      <c r="C72" s="31"/>
      <c r="D72" s="22"/>
      <c r="E72" s="48"/>
      <c r="F72" s="49"/>
      <c r="G72" s="50"/>
      <c r="H72" s="51"/>
      <c r="I72" s="8"/>
      <c r="J72" s="51"/>
      <c r="M72" s="51"/>
      <c r="N72" s="8"/>
      <c r="O72" s="51"/>
      <c r="P72" s="8"/>
      <c r="R72"/>
      <c r="T72" s="8"/>
      <c r="U72" s="8"/>
    </row>
    <row r="73" spans="1:21" x14ac:dyDescent="0.3">
      <c r="A73" s="19"/>
      <c r="B73" s="19"/>
      <c r="C73" s="31"/>
      <c r="D73" s="22"/>
      <c r="E73" s="41" t="s">
        <v>92</v>
      </c>
      <c r="F73" s="45"/>
      <c r="G73" s="41" t="s">
        <v>93</v>
      </c>
      <c r="H73" s="52"/>
      <c r="I73" s="8"/>
      <c r="J73" s="43"/>
      <c r="M73" s="43"/>
      <c r="N73" s="8"/>
      <c r="O73" s="43"/>
      <c r="P73" s="8"/>
      <c r="R73"/>
      <c r="T73" s="8"/>
      <c r="U73" s="8"/>
    </row>
    <row r="74" spans="1:21" x14ac:dyDescent="0.3">
      <c r="A74" s="19">
        <v>47</v>
      </c>
      <c r="B74" s="19"/>
      <c r="C74" s="31">
        <v>45478</v>
      </c>
      <c r="D74" s="22"/>
      <c r="E74" s="44"/>
      <c r="F74" s="42" t="s">
        <v>20</v>
      </c>
      <c r="G74" s="46"/>
      <c r="H74" s="47"/>
      <c r="I74" s="8" t="s">
        <v>20</v>
      </c>
      <c r="J74" s="25"/>
      <c r="K74" s="8">
        <f>IF(AND(H74="",J74=""),0,IF(H74&lt;J74,2,IF(H74&gt;J74,1,3)))</f>
        <v>0</v>
      </c>
      <c r="M74" s="26"/>
      <c r="N74" s="8" t="s">
        <v>20</v>
      </c>
      <c r="O74" s="26"/>
      <c r="P74" s="8">
        <f>IF(AND(M74="",O74=""),0,IF(M74&lt;O74,2,IF(M74&gt;O74,1,3)))</f>
        <v>0</v>
      </c>
      <c r="Q74" s="8">
        <f>IF(AND(P74&lt;&gt;0,$K74=P74),3,0)</f>
        <v>0</v>
      </c>
      <c r="R74">
        <f>IF(ISBLANK(H74),0,IF(H74=M74,1,0))</f>
        <v>0</v>
      </c>
      <c r="S74">
        <f>IF(ISBLANK(J74),0,IF(J74=O74,1,0))</f>
        <v>0</v>
      </c>
      <c r="T74" s="8">
        <f>SUM(Q74:S74)</f>
        <v>0</v>
      </c>
      <c r="U74" s="8"/>
    </row>
    <row r="75" spans="1:21" x14ac:dyDescent="0.3">
      <c r="A75" s="19"/>
      <c r="B75" s="19"/>
      <c r="C75" s="31"/>
      <c r="D75" s="22"/>
      <c r="E75" s="53"/>
      <c r="F75" s="54"/>
      <c r="G75" s="55"/>
      <c r="H75" s="51"/>
      <c r="I75" s="8"/>
      <c r="J75" s="51"/>
      <c r="M75" s="51"/>
      <c r="N75" s="8"/>
      <c r="O75" s="51"/>
      <c r="P75" s="8"/>
      <c r="R75"/>
      <c r="T75" s="8"/>
      <c r="U75" s="8"/>
    </row>
    <row r="76" spans="1:21" x14ac:dyDescent="0.3">
      <c r="A76" s="19"/>
      <c r="B76" s="19"/>
      <c r="C76" s="31"/>
      <c r="D76" s="22"/>
      <c r="E76" s="41" t="s">
        <v>94</v>
      </c>
      <c r="F76" s="42"/>
      <c r="G76" s="41" t="s">
        <v>95</v>
      </c>
      <c r="H76" s="52"/>
      <c r="I76" s="8"/>
      <c r="J76" s="43"/>
      <c r="M76" s="43"/>
      <c r="N76" s="8"/>
      <c r="O76" s="43"/>
      <c r="P76" s="8"/>
      <c r="R76"/>
      <c r="T76" s="8"/>
      <c r="U76" s="8"/>
    </row>
    <row r="77" spans="1:21" x14ac:dyDescent="0.3">
      <c r="A77" s="19">
        <v>47</v>
      </c>
      <c r="B77" s="19"/>
      <c r="C77" s="31">
        <v>45479</v>
      </c>
      <c r="D77" s="22"/>
      <c r="E77" s="44"/>
      <c r="F77" s="42" t="s">
        <v>20</v>
      </c>
      <c r="G77" s="46"/>
      <c r="H77" s="47"/>
      <c r="I77" s="8" t="s">
        <v>20</v>
      </c>
      <c r="J77" s="25"/>
      <c r="K77" s="8">
        <f>IF(AND(H77="",J77=""),0,IF(H77&lt;J77,2,IF(H77&gt;J77,1,3)))</f>
        <v>0</v>
      </c>
      <c r="M77" s="26"/>
      <c r="N77" s="8" t="s">
        <v>20</v>
      </c>
      <c r="O77" s="26"/>
      <c r="P77" s="8">
        <f>IF(AND(M77="",O77=""),0,IF(M77&lt;O77,2,IF(M77&gt;O77,1,3)))</f>
        <v>0</v>
      </c>
      <c r="Q77" s="8">
        <f>IF(AND(P77&lt;&gt;0,$K77=P77),3,0)</f>
        <v>0</v>
      </c>
      <c r="R77">
        <f>IF(ISBLANK(H77),0,IF(H77=M77,1,0))</f>
        <v>0</v>
      </c>
      <c r="S77">
        <f>IF(ISBLANK(J77),0,IF(J77=O77,1,0))</f>
        <v>0</v>
      </c>
      <c r="T77" s="8">
        <f>SUM(Q77:S77)</f>
        <v>0</v>
      </c>
      <c r="U77" s="8"/>
    </row>
    <row r="78" spans="1:21" x14ac:dyDescent="0.3">
      <c r="A78" s="19"/>
      <c r="B78" s="19"/>
      <c r="C78" s="31"/>
      <c r="D78" s="22"/>
      <c r="E78" s="53"/>
      <c r="F78" s="54"/>
      <c r="G78" s="55"/>
      <c r="H78" s="51"/>
      <c r="I78" s="8"/>
      <c r="J78" s="51"/>
      <c r="M78" s="51"/>
      <c r="N78" s="8"/>
      <c r="O78" s="51"/>
      <c r="P78" s="8"/>
      <c r="R78"/>
      <c r="T78" s="8"/>
      <c r="U78" s="8"/>
    </row>
    <row r="79" spans="1:21" x14ac:dyDescent="0.3">
      <c r="A79" s="19"/>
      <c r="B79" s="19"/>
      <c r="C79" s="31"/>
      <c r="D79" s="22"/>
      <c r="E79" s="41" t="s">
        <v>96</v>
      </c>
      <c r="F79" s="42"/>
      <c r="G79" s="41" t="s">
        <v>97</v>
      </c>
      <c r="H79" s="52"/>
      <c r="I79" s="8"/>
      <c r="J79" s="43"/>
      <c r="M79" s="43"/>
      <c r="N79" s="8"/>
      <c r="O79" s="43"/>
      <c r="P79" s="8"/>
      <c r="R79"/>
      <c r="T79" s="8"/>
      <c r="U79" s="8"/>
    </row>
    <row r="80" spans="1:21" x14ac:dyDescent="0.3">
      <c r="A80" s="19">
        <v>48</v>
      </c>
      <c r="B80" s="19"/>
      <c r="C80" s="31">
        <v>45480</v>
      </c>
      <c r="D80" s="22"/>
      <c r="E80" s="56"/>
      <c r="F80" s="42" t="s">
        <v>20</v>
      </c>
      <c r="G80" s="57"/>
      <c r="H80" s="47"/>
      <c r="I80" s="8" t="s">
        <v>20</v>
      </c>
      <c r="J80" s="25"/>
      <c r="K80" s="8">
        <f>IF(AND(H80="",J80=""),0,IF(H80&lt;J80,2,IF(H80&gt;J80,1,3)))</f>
        <v>0</v>
      </c>
      <c r="M80" s="26"/>
      <c r="N80" s="8" t="s">
        <v>20</v>
      </c>
      <c r="O80" s="26"/>
      <c r="P80" s="8">
        <f>IF(AND(M80="",O80=""),0,IF(M80&lt;O80,2,IF(M80&gt;O80,1,3)))</f>
        <v>0</v>
      </c>
      <c r="Q80" s="8">
        <f>IF(AND(P80&lt;&gt;0,$K80=P80),3,0)</f>
        <v>0</v>
      </c>
      <c r="R80">
        <f>IF(ISBLANK(H80),0,IF(H80=M80,1,0))</f>
        <v>0</v>
      </c>
      <c r="S80">
        <f>IF(ISBLANK(J80),0,IF(J80=O80,1,0))</f>
        <v>0</v>
      </c>
      <c r="T80" s="8">
        <f>SUM(Q80:S80)</f>
        <v>0</v>
      </c>
      <c r="U80" s="8"/>
    </row>
    <row r="81" spans="1:21" x14ac:dyDescent="0.3">
      <c r="B81" s="8"/>
      <c r="C81" s="63"/>
      <c r="D81" s="63"/>
      <c r="E81" s="2"/>
      <c r="H81" s="51"/>
      <c r="I81" s="8"/>
      <c r="J81" s="51"/>
      <c r="M81" s="51"/>
      <c r="N81" s="8"/>
      <c r="O81" s="51"/>
      <c r="P81" s="8"/>
      <c r="R81"/>
      <c r="T81" s="8"/>
      <c r="U81" s="8"/>
    </row>
    <row r="82" spans="1:21" x14ac:dyDescent="0.3">
      <c r="B82" s="8"/>
      <c r="C82" s="63"/>
      <c r="D82" s="63"/>
      <c r="E82" s="2"/>
      <c r="H82" s="13"/>
      <c r="I82" s="8"/>
      <c r="J82" s="13"/>
      <c r="M82" s="13"/>
      <c r="N82" s="8"/>
      <c r="O82" s="13"/>
      <c r="P82" s="8"/>
      <c r="R82"/>
      <c r="T82" s="8"/>
      <c r="U82" s="8"/>
    </row>
    <row r="83" spans="1:21" x14ac:dyDescent="0.3">
      <c r="A83" s="38" t="s">
        <v>60</v>
      </c>
      <c r="B83" s="8"/>
      <c r="C83" s="63"/>
      <c r="D83" s="63"/>
      <c r="E83" s="41" t="s">
        <v>98</v>
      </c>
      <c r="F83" s="58"/>
      <c r="G83" s="41" t="s">
        <v>99</v>
      </c>
      <c r="H83" s="43"/>
      <c r="I83" s="8"/>
      <c r="J83" s="43"/>
      <c r="M83" s="43"/>
      <c r="N83" s="8"/>
      <c r="O83" s="43"/>
      <c r="P83" s="8"/>
      <c r="R83"/>
      <c r="T83" s="8"/>
      <c r="U83" s="8"/>
    </row>
    <row r="84" spans="1:21" x14ac:dyDescent="0.3">
      <c r="A84" s="19">
        <v>49</v>
      </c>
      <c r="B84" s="19"/>
      <c r="C84" s="31">
        <v>45482</v>
      </c>
      <c r="D84" s="22"/>
      <c r="E84" s="44"/>
      <c r="F84" s="59" t="s">
        <v>20</v>
      </c>
      <c r="G84" s="46"/>
      <c r="H84" s="25"/>
      <c r="I84" s="8" t="s">
        <v>20</v>
      </c>
      <c r="J84" s="25"/>
      <c r="K84" s="8">
        <f>IF(AND(H84="",J84=""),0,IF(H84&lt;J84,2,IF(H84&gt;J84,1,3)))</f>
        <v>0</v>
      </c>
      <c r="M84" s="26"/>
      <c r="N84" s="8" t="s">
        <v>20</v>
      </c>
      <c r="O84" s="26"/>
      <c r="P84" s="8">
        <f>IF(AND(M84="",O84=""),0,IF(M84&lt;O84,2,IF(M84&gt;O84,1,3)))</f>
        <v>0</v>
      </c>
      <c r="Q84" s="8">
        <f>IF(AND(P84&lt;&gt;0,$K84=P84),3,0)</f>
        <v>0</v>
      </c>
      <c r="R84">
        <f>IF(ISBLANK(H84),0,IF(H84=M84,1,0))</f>
        <v>0</v>
      </c>
      <c r="S84">
        <f>IF(ISBLANK(J84),0,IF(J84=O84,1,0))</f>
        <v>0</v>
      </c>
      <c r="T84" s="8">
        <f>SUM(Q84:S84)</f>
        <v>0</v>
      </c>
      <c r="U84" s="8"/>
    </row>
    <row r="85" spans="1:21" x14ac:dyDescent="0.3">
      <c r="A85" s="19"/>
      <c r="B85" s="19"/>
      <c r="C85" s="31"/>
      <c r="D85" s="22"/>
      <c r="F85" s="19"/>
      <c r="H85" s="51"/>
      <c r="I85" s="8"/>
      <c r="J85" s="51"/>
      <c r="M85" s="51"/>
      <c r="N85" s="8"/>
      <c r="O85" s="51"/>
      <c r="P85" s="8"/>
      <c r="R85"/>
      <c r="T85" s="8"/>
      <c r="U85" s="8"/>
    </row>
    <row r="86" spans="1:21" x14ac:dyDescent="0.3">
      <c r="A86" s="19"/>
      <c r="B86" s="19"/>
      <c r="C86" s="31"/>
      <c r="D86" s="22"/>
      <c r="E86" s="41" t="s">
        <v>100</v>
      </c>
      <c r="F86" s="60"/>
      <c r="G86" s="41" t="s">
        <v>101</v>
      </c>
      <c r="H86" s="52"/>
      <c r="I86" s="8"/>
      <c r="J86" s="43"/>
      <c r="M86" s="43"/>
      <c r="N86" s="8"/>
      <c r="O86" s="43"/>
      <c r="P86" s="8"/>
      <c r="R86"/>
      <c r="T86" s="8"/>
      <c r="U86" s="8"/>
    </row>
    <row r="87" spans="1:21" x14ac:dyDescent="0.3">
      <c r="A87" s="19">
        <v>50</v>
      </c>
      <c r="B87" s="19"/>
      <c r="C87" s="31">
        <v>45483</v>
      </c>
      <c r="D87" s="22"/>
      <c r="E87" s="61"/>
      <c r="F87" s="59" t="s">
        <v>20</v>
      </c>
      <c r="G87" s="62"/>
      <c r="H87" s="25"/>
      <c r="I87" s="8" t="s">
        <v>20</v>
      </c>
      <c r="J87" s="25"/>
      <c r="K87" s="8">
        <f>IF(AND(H87="",J87=""),0,IF(H87&lt;J87,2,IF(H87&gt;J87,1,3)))</f>
        <v>0</v>
      </c>
      <c r="M87" s="26"/>
      <c r="N87" s="8" t="s">
        <v>20</v>
      </c>
      <c r="O87" s="26"/>
      <c r="P87" s="8">
        <f>IF(AND(M87="",O87=""),0,IF(M87&lt;O87,2,IF(M87&gt;O87,1,3)))</f>
        <v>0</v>
      </c>
      <c r="Q87" s="8">
        <f>IF(AND(P87&lt;&gt;0,$K87=P87),3,0)</f>
        <v>0</v>
      </c>
      <c r="R87">
        <f>IF(ISBLANK(H87),0,IF(H87=M87,1,0))</f>
        <v>0</v>
      </c>
      <c r="S87">
        <f>IF(ISBLANK(J87),0,IF(J87=O87,1,0))</f>
        <v>0</v>
      </c>
      <c r="T87" s="8">
        <f>SUM(Q87:S87)</f>
        <v>0</v>
      </c>
      <c r="U87" s="8"/>
    </row>
    <row r="88" spans="1:21" x14ac:dyDescent="0.3">
      <c r="B88" s="8"/>
      <c r="C88" s="63"/>
      <c r="D88" s="63"/>
      <c r="E88" s="6"/>
      <c r="G88" s="6"/>
      <c r="H88" s="51"/>
      <c r="I88" s="8"/>
      <c r="J88" s="51"/>
      <c r="M88" s="51"/>
      <c r="N88" s="8"/>
      <c r="O88" s="51"/>
      <c r="P88" s="8"/>
      <c r="R88"/>
      <c r="T88" s="8"/>
      <c r="U88" s="8"/>
    </row>
    <row r="89" spans="1:21" x14ac:dyDescent="0.3">
      <c r="B89" s="8"/>
      <c r="C89" s="63"/>
      <c r="D89" s="63"/>
      <c r="E89" s="6"/>
      <c r="G89" s="6"/>
      <c r="H89" s="13"/>
      <c r="I89" s="8"/>
      <c r="J89" s="13"/>
      <c r="M89" s="13"/>
      <c r="N89" s="8"/>
      <c r="O89" s="13"/>
      <c r="P89" s="8"/>
      <c r="R89"/>
      <c r="T89" s="8"/>
      <c r="U89" s="8"/>
    </row>
    <row r="90" spans="1:21" x14ac:dyDescent="0.3">
      <c r="A90" s="38" t="s">
        <v>61</v>
      </c>
      <c r="B90" s="8"/>
      <c r="C90" s="63"/>
      <c r="D90" s="63"/>
      <c r="E90" s="41" t="s">
        <v>58</v>
      </c>
      <c r="F90" s="58"/>
      <c r="G90" s="41" t="s">
        <v>59</v>
      </c>
      <c r="H90" s="43"/>
      <c r="I90" s="8"/>
      <c r="J90" s="43"/>
      <c r="M90" s="43"/>
      <c r="N90" s="8"/>
      <c r="O90" s="43"/>
      <c r="P90" s="8"/>
      <c r="R90"/>
      <c r="T90" s="8"/>
      <c r="U90" s="8"/>
    </row>
    <row r="91" spans="1:21" x14ac:dyDescent="0.3">
      <c r="A91" s="64">
        <v>51</v>
      </c>
      <c r="B91" s="19"/>
      <c r="C91" s="65">
        <v>45487</v>
      </c>
      <c r="D91" s="66"/>
      <c r="E91" s="61"/>
      <c r="F91" s="59" t="s">
        <v>20</v>
      </c>
      <c r="G91" s="62"/>
      <c r="H91" s="25"/>
      <c r="I91" s="8" t="s">
        <v>20</v>
      </c>
      <c r="J91" s="25"/>
      <c r="K91" s="8">
        <f>IF(AND(H91="",J91=""),0,IF(H91&lt;J91,2,IF(H91&gt;J91,1,3)))</f>
        <v>0</v>
      </c>
      <c r="M91" s="26"/>
      <c r="N91" s="8" t="s">
        <v>20</v>
      </c>
      <c r="O91" s="26"/>
      <c r="P91" s="8">
        <f>IF(AND(M91="",O91=""),0,IF(M91&lt;O91,2,IF(M91&gt;O91,1,3)))</f>
        <v>0</v>
      </c>
      <c r="Q91" s="8">
        <f>IF(AND(P91&lt;&gt;0,$K91=P91),3,0)</f>
        <v>0</v>
      </c>
      <c r="R91">
        <f>IF(ISBLANK(H91),0,IF(H91=M91,1,0))</f>
        <v>0</v>
      </c>
      <c r="S91">
        <f>IF(ISBLANK(J91),0,IF(J91=O91,1,0))</f>
        <v>0</v>
      </c>
      <c r="T91" s="8">
        <f>SUM(Q91:S91)</f>
        <v>0</v>
      </c>
    </row>
    <row r="95" spans="1:21" ht="17.399999999999999" x14ac:dyDescent="0.3">
      <c r="A95" s="67" t="s">
        <v>62</v>
      </c>
    </row>
    <row r="96" spans="1:21" ht="15" thickBot="1" x14ac:dyDescent="0.35"/>
    <row r="97" spans="1:21" ht="15" thickBot="1" x14ac:dyDescent="0.35">
      <c r="A97" s="68" t="s">
        <v>102</v>
      </c>
      <c r="B97" s="69"/>
      <c r="C97" s="39"/>
      <c r="D97" s="40"/>
      <c r="F97" s="69"/>
      <c r="G97" s="70"/>
      <c r="H97" s="71"/>
      <c r="I97" s="69"/>
      <c r="J97" s="13"/>
      <c r="N97" s="8"/>
      <c r="O97" s="13"/>
      <c r="P97" s="72"/>
      <c r="Q97" s="72"/>
      <c r="R97" s="73"/>
      <c r="S97" s="73"/>
      <c r="T97" s="74"/>
      <c r="U97" s="8"/>
    </row>
    <row r="98" spans="1:21" ht="15" thickBot="1" x14ac:dyDescent="0.35">
      <c r="A98" s="2"/>
      <c r="G98" s="75"/>
    </row>
    <row r="99" spans="1:21" ht="15" thickBot="1" x14ac:dyDescent="0.35">
      <c r="A99" s="17" t="s">
        <v>103</v>
      </c>
      <c r="C99" s="76"/>
      <c r="D99" s="9"/>
      <c r="F99"/>
      <c r="G99" s="70"/>
      <c r="I99" s="8"/>
      <c r="J99" s="8"/>
      <c r="N99" s="8"/>
      <c r="O99" s="8"/>
      <c r="P99" s="72"/>
      <c r="Q99" s="72"/>
      <c r="R99" s="73"/>
      <c r="S99" s="73"/>
      <c r="T99" s="77"/>
    </row>
    <row r="100" spans="1:21" ht="15" thickBot="1" x14ac:dyDescent="0.35">
      <c r="A100" s="17"/>
      <c r="C100" s="76"/>
      <c r="D100" s="9"/>
      <c r="F100"/>
      <c r="G100" s="75"/>
      <c r="I100" s="8"/>
      <c r="J100" s="8"/>
      <c r="N100" s="8"/>
      <c r="O100" s="8"/>
      <c r="P100" s="72"/>
      <c r="Q100" s="72"/>
      <c r="R100" s="73"/>
      <c r="S100" s="73"/>
    </row>
    <row r="101" spans="1:21" ht="15" thickBot="1" x14ac:dyDescent="0.35">
      <c r="A101" s="17" t="s">
        <v>67</v>
      </c>
      <c r="C101" s="76"/>
      <c r="D101" s="9"/>
      <c r="F101"/>
      <c r="G101" s="70"/>
      <c r="I101" s="8"/>
      <c r="J101" s="8"/>
      <c r="N101" s="8"/>
      <c r="O101" s="8"/>
      <c r="P101" s="72"/>
      <c r="Q101" s="72"/>
      <c r="R101" s="73"/>
      <c r="S101" s="73"/>
      <c r="T101" s="77"/>
    </row>
    <row r="102" spans="1:21" s="78" customFormat="1" ht="13.8" thickBot="1" x14ac:dyDescent="0.3">
      <c r="A102" s="16"/>
      <c r="C102" s="79"/>
      <c r="D102" s="79"/>
      <c r="F102" s="80"/>
      <c r="G102" s="75"/>
      <c r="K102" s="80"/>
      <c r="L102" s="80"/>
      <c r="Q102" s="80"/>
      <c r="R102" s="80"/>
    </row>
    <row r="103" spans="1:21" s="78" customFormat="1" ht="13.8" thickBot="1" x14ac:dyDescent="0.3">
      <c r="A103" s="17" t="s">
        <v>104</v>
      </c>
      <c r="C103" s="79"/>
      <c r="D103" s="79"/>
      <c r="F103" s="80"/>
      <c r="G103" s="70"/>
      <c r="K103" s="80"/>
      <c r="L103" s="80"/>
      <c r="Q103" s="80"/>
      <c r="R103" s="80"/>
      <c r="T103" s="81"/>
    </row>
    <row r="104" spans="1:21" s="78" customFormat="1" ht="13.8" thickBot="1" x14ac:dyDescent="0.3">
      <c r="A104" s="16"/>
      <c r="C104" s="79"/>
      <c r="D104" s="79"/>
      <c r="F104" s="80"/>
      <c r="K104" s="80"/>
      <c r="L104" s="80"/>
      <c r="Q104" s="80"/>
      <c r="R104" s="80"/>
    </row>
    <row r="105" spans="1:21" s="78" customFormat="1" ht="13.8" thickBot="1" x14ac:dyDescent="0.3">
      <c r="A105" s="16" t="s">
        <v>105</v>
      </c>
      <c r="C105" s="79"/>
      <c r="D105" s="79"/>
      <c r="F105" s="80"/>
      <c r="G105" s="70"/>
      <c r="K105" s="80"/>
      <c r="L105" s="80"/>
      <c r="Q105" s="80"/>
      <c r="R105" s="80"/>
      <c r="T105" s="81"/>
    </row>
    <row r="106" spans="1:21" s="78" customFormat="1" ht="13.8" thickBot="1" x14ac:dyDescent="0.3">
      <c r="A106" s="16"/>
      <c r="C106" s="79"/>
      <c r="D106" s="79"/>
      <c r="F106" s="80"/>
      <c r="K106" s="80"/>
      <c r="L106" s="80"/>
      <c r="Q106" s="80"/>
      <c r="R106" s="80"/>
    </row>
    <row r="107" spans="1:21" s="78" customFormat="1" ht="13.8" thickBot="1" x14ac:dyDescent="0.3">
      <c r="A107" s="16" t="s">
        <v>68</v>
      </c>
      <c r="C107" s="79"/>
      <c r="D107" s="79"/>
      <c r="F107" s="80"/>
      <c r="G107" s="70"/>
      <c r="K107" s="80"/>
      <c r="L107" s="80"/>
      <c r="Q107" s="80"/>
      <c r="R107" s="80"/>
      <c r="T107" s="81"/>
    </row>
    <row r="108" spans="1:21" s="78" customFormat="1" ht="13.8" thickBot="1" x14ac:dyDescent="0.3">
      <c r="A108" s="16"/>
      <c r="C108" s="79"/>
      <c r="D108" s="79"/>
      <c r="F108" s="80"/>
      <c r="K108" s="80"/>
      <c r="L108" s="80"/>
      <c r="Q108" s="80"/>
      <c r="R108" s="80"/>
    </row>
    <row r="109" spans="1:21" s="78" customFormat="1" ht="13.8" thickBot="1" x14ac:dyDescent="0.3">
      <c r="A109" s="16" t="s">
        <v>106</v>
      </c>
      <c r="C109" s="79"/>
      <c r="D109" s="79"/>
      <c r="F109" s="80"/>
      <c r="G109" s="70"/>
      <c r="K109" s="80"/>
      <c r="L109" s="80"/>
      <c r="Q109" s="80"/>
      <c r="R109" s="80"/>
      <c r="T109" s="81"/>
    </row>
    <row r="110" spans="1:21" s="78" customFormat="1" ht="13.8" thickBot="1" x14ac:dyDescent="0.3">
      <c r="A110" s="16"/>
      <c r="C110" s="79"/>
      <c r="D110" s="79"/>
      <c r="F110" s="80"/>
      <c r="K110" s="80"/>
      <c r="L110" s="80"/>
      <c r="Q110" s="80"/>
      <c r="R110" s="80"/>
    </row>
    <row r="111" spans="1:21" s="78" customFormat="1" ht="13.8" thickBot="1" x14ac:dyDescent="0.3">
      <c r="A111" s="16" t="s">
        <v>107</v>
      </c>
      <c r="C111" s="79"/>
      <c r="D111" s="79"/>
      <c r="F111" s="80"/>
      <c r="G111" s="70"/>
      <c r="K111" s="80"/>
      <c r="L111" s="80"/>
      <c r="Q111" s="80"/>
      <c r="R111" s="80"/>
      <c r="T111" s="81"/>
    </row>
    <row r="112" spans="1:21" s="78" customFormat="1" ht="10.8" thickBot="1" x14ac:dyDescent="0.25">
      <c r="D112" s="79"/>
      <c r="F112" s="80"/>
      <c r="K112" s="80"/>
      <c r="L112" s="80"/>
      <c r="Q112" s="80"/>
      <c r="R112" s="80"/>
    </row>
    <row r="113" spans="1:20" ht="15" thickBot="1" x14ac:dyDescent="0.35">
      <c r="A113" s="16" t="s">
        <v>69</v>
      </c>
      <c r="G113" s="70"/>
      <c r="T113" s="77"/>
    </row>
    <row r="114" spans="1:20" ht="15" thickBot="1" x14ac:dyDescent="0.35"/>
    <row r="115" spans="1:20" ht="15" thickBot="1" x14ac:dyDescent="0.35">
      <c r="A115" s="16" t="s">
        <v>63</v>
      </c>
      <c r="G115" s="70"/>
      <c r="T115" s="77"/>
    </row>
    <row r="116" spans="1:20" ht="15" thickBot="1" x14ac:dyDescent="0.35">
      <c r="A116" s="16"/>
    </row>
    <row r="117" spans="1:20" ht="15" thickBot="1" x14ac:dyDescent="0.35">
      <c r="A117" s="16" t="s">
        <v>108</v>
      </c>
      <c r="G117" s="70"/>
      <c r="T117" s="77"/>
    </row>
    <row r="118" spans="1:20" ht="15" thickBot="1" x14ac:dyDescent="0.35">
      <c r="A118" s="83" t="s">
        <v>72</v>
      </c>
    </row>
    <row r="119" spans="1:20" ht="15" thickBot="1" x14ac:dyDescent="0.35">
      <c r="A119" s="16" t="s">
        <v>109</v>
      </c>
      <c r="G119" s="70"/>
      <c r="T119" s="77"/>
    </row>
    <row r="120" spans="1:20" ht="15" thickBot="1" x14ac:dyDescent="0.35">
      <c r="A120" s="83" t="s">
        <v>70</v>
      </c>
    </row>
    <row r="121" spans="1:20" ht="15" thickBot="1" x14ac:dyDescent="0.35">
      <c r="A121" s="84" t="s">
        <v>110</v>
      </c>
      <c r="G121" s="70"/>
      <c r="T121" s="77"/>
    </row>
    <row r="122" spans="1:20" x14ac:dyDescent="0.3">
      <c r="A122" s="85" t="s">
        <v>71</v>
      </c>
    </row>
    <row r="123" spans="1:20" x14ac:dyDescent="0.3">
      <c r="A123" s="82"/>
    </row>
    <row r="125" spans="1:20" x14ac:dyDescent="0.3">
      <c r="T125" s="9">
        <f>SUM(T7:T121)</f>
        <v>0</v>
      </c>
    </row>
  </sheetData>
  <sheetProtection sheet="1" objects="1" scenarios="1"/>
  <mergeCells count="5">
    <mergeCell ref="B3:D3"/>
    <mergeCell ref="E5:G5"/>
    <mergeCell ref="H5:J5"/>
    <mergeCell ref="M5:O5"/>
    <mergeCell ref="Q5:S5"/>
  </mergeCells>
  <conditionalFormatting sqref="X7:X10 V8:V11 X13:X24 V14:V17 V20:V23 V26:V29 V32:V35 V38:V41">
    <cfRule type="cellIs" dxfId="0" priority="2" stopIfTrue="1" operator="equal">
      <formula>"Nederland"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Regels</vt:lpstr>
      <vt:lpstr>Invulformulier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Maikel</dc:creator>
  <cp:lastModifiedBy>Nick Ursem - Sophista fusies &amp; overnames</cp:lastModifiedBy>
  <dcterms:created xsi:type="dcterms:W3CDTF">2022-11-07T14:01:22Z</dcterms:created>
  <dcterms:modified xsi:type="dcterms:W3CDTF">2024-05-21T10:50:04Z</dcterms:modified>
</cp:coreProperties>
</file>